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3035" activeTab="3"/>
  </bookViews>
  <sheets>
    <sheet name="Титульный" sheetId="1" r:id="rId1"/>
    <sheet name="п. 14" sheetId="2" r:id="rId2"/>
    <sheet name="п. 15" sheetId="3" r:id="rId3"/>
    <sheet name="п. 16" sheetId="4" r:id="rId4"/>
  </sheets>
  <externalReferences>
    <externalReference r:id="rId7"/>
    <externalReference r:id="rId8"/>
    <externalReference r:id="rId9"/>
  </externalReferences>
  <definedNames>
    <definedName name="fil">'Титульный'!$F$12</definedName>
    <definedName name="god">'Титульный'!$F$6</definedName>
    <definedName name="inn">'Титульный'!$F$14</definedName>
    <definedName name="kind_of_activity" localSheetId="3">'[2]TEHSHEET'!$B$19:$B$21</definedName>
    <definedName name="kind_of_activity">'[1]TEHSHEET'!$B$19:$B$25</definedName>
    <definedName name="kpp">'Титульный'!$F$15</definedName>
    <definedName name="logical">'[1]TEHSHEET'!$B$3:$B$4</definedName>
    <definedName name="mo">'Титульный'!$G$20</definedName>
    <definedName name="MR_LIST">'[1]REESTR'!$D$2:$D$60</definedName>
    <definedName name="oktmo">'Титульный'!$G$21</definedName>
    <definedName name="org">'Титульный'!$F$10</definedName>
    <definedName name="region_name">'Титульный'!$E$4</definedName>
    <definedName name="TABLE" localSheetId="3">'п. 16'!#REF!</definedName>
    <definedName name="TABLE_2" localSheetId="3">'п. 16'!#REF!</definedName>
    <definedName name="tar_price2">'[1]TEHSHEET'!$B$34:$B$40</definedName>
    <definedName name="topl" localSheetId="3">'[3]tech'!$F$25:$F$51</definedName>
    <definedName name="topl">'[1]tech'!$F$25:$F$51</definedName>
    <definedName name="version">'[1]Инструкция'!$P$2</definedName>
    <definedName name="year_range">'[1]TEHSHEET'!$D$3:$D$16</definedName>
    <definedName name="Z_3C4F1DF6_32FF_47F3_9144_DAD5E352DE32_.wvu.Cols" localSheetId="3" hidden="1">'п. 16'!$BZ:$IV</definedName>
    <definedName name="Z_3C4F1DF6_32FF_47F3_9144_DAD5E352DE32_.wvu.PrintArea" localSheetId="3" hidden="1">'п. 16'!$A$1:$BY$34</definedName>
    <definedName name="Z_3C4F1DF6_32FF_47F3_9144_DAD5E352DE32_.wvu.Rows" localSheetId="3" hidden="1">'п. 16'!$36:$65536,'п. 16'!$35:$35</definedName>
    <definedName name="Z_E065BE8F_53C1_4B2F_A521_4AE33D3FC917_.wvu.Cols" localSheetId="3" hidden="1">'п. 16'!$BZ:$IV</definedName>
    <definedName name="Z_E065BE8F_53C1_4B2F_A521_4AE33D3FC917_.wvu.PrintArea" localSheetId="3" hidden="1">'п. 16'!$A$1:$BY$34</definedName>
    <definedName name="Z_E065BE8F_53C1_4B2F_A521_4AE33D3FC917_.wvu.Rows" localSheetId="3" hidden="1">'п. 16'!$36:$65536,'п. 16'!$35:$35</definedName>
    <definedName name="_xlnm.Print_Area" localSheetId="1">'п. 14'!$A$1:$F$66</definedName>
    <definedName name="_xlnm.Print_Area" localSheetId="3">'п. 16'!$A$1:$BY$34</definedName>
  </definedNames>
  <calcPr fullCalcOnLoad="1"/>
</workbook>
</file>

<file path=xl/sharedStrings.xml><?xml version="1.0" encoding="utf-8"?>
<sst xmlns="http://schemas.openxmlformats.org/spreadsheetml/2006/main" count="286" uniqueCount="215">
  <si>
    <t>Вид регулируемой деятельности (производство, передача тепловой энергии)</t>
  </si>
  <si>
    <t>Х</t>
  </si>
  <si>
    <t>Выручка от регулируемой деятельности</t>
  </si>
  <si>
    <t>тыс. руб.</t>
  </si>
  <si>
    <t>Себестоимость производимых товаров (оказываемых услуг) по регулируемому виду деятельности, в тои числе:</t>
  </si>
  <si>
    <t>3.1.</t>
  </si>
  <si>
    <t>Расходы на покупаемую тепловую энергию (мощность)</t>
  </si>
  <si>
    <t>3.2.</t>
  </si>
  <si>
    <t>Расходы на топливо, всего</t>
  </si>
  <si>
    <t>в том числе по видам топлив</t>
  </si>
  <si>
    <t>3.2.1.</t>
  </si>
  <si>
    <t>мазут</t>
  </si>
  <si>
    <t>Стоимость</t>
  </si>
  <si>
    <t>Объем</t>
  </si>
  <si>
    <t xml:space="preserve"> тыс. м3</t>
  </si>
  <si>
    <t>Стоимость 1-й единицы объема с учетом доставки (транспортировки)</t>
  </si>
  <si>
    <t>Способ приобретения</t>
  </si>
  <si>
    <t>3.2.2.</t>
  </si>
  <si>
    <t>Уголь каменный</t>
  </si>
  <si>
    <t>тн</t>
  </si>
  <si>
    <t>3.2.3.</t>
  </si>
  <si>
    <t>электроэнергия</t>
  </si>
  <si>
    <t>едн. изм.</t>
  </si>
  <si>
    <t>3.3.</t>
  </si>
  <si>
    <t>Расход на покупаемую электрическую энергию (мощность), потребляемую оборудованием, используемым в технологическом процессе</t>
  </si>
  <si>
    <t>3.3.1.</t>
  </si>
  <si>
    <t>Средневзвешенная стоимость 1 кВт/ч</t>
  </si>
  <si>
    <t xml:space="preserve"> руб.</t>
  </si>
  <si>
    <t>3.3.2.</t>
  </si>
  <si>
    <t>Объем приобретенной электрической энергии</t>
  </si>
  <si>
    <t>тыс. кВт/ч</t>
  </si>
  <si>
    <t>3.4.</t>
  </si>
  <si>
    <t>Расходы на приобретение холодной воды, используемой в  технологическом процессе</t>
  </si>
  <si>
    <t>3.5.</t>
  </si>
  <si>
    <t>Расходы на химреагенты, используемые в технологическом процессе</t>
  </si>
  <si>
    <t>3.6.1.</t>
  </si>
  <si>
    <t>Расходы на оплату труда основного производственного персонала</t>
  </si>
  <si>
    <t>3.6.2.</t>
  </si>
  <si>
    <t>Отчисления на социальные нужды основного производственного персонала</t>
  </si>
  <si>
    <t>3.7.1.</t>
  </si>
  <si>
    <t>Расходы на амортизацию основных производственных средств, используемых в технологическом процессе</t>
  </si>
  <si>
    <t>3.7.2.</t>
  </si>
  <si>
    <t>Аренда имущества, используемого в технологическом процессе</t>
  </si>
  <si>
    <t>3.8.</t>
  </si>
  <si>
    <t>Общепроизводственные (цеховые) расходы, в том числе</t>
  </si>
  <si>
    <t>3.8.1.</t>
  </si>
  <si>
    <t>Расходы на оплату труда</t>
  </si>
  <si>
    <t>3.8.2.</t>
  </si>
  <si>
    <t>Отчисления на социальные нужды</t>
  </si>
  <si>
    <t>3.9.</t>
  </si>
  <si>
    <t>Общехозяйственные (управленческие) расходы</t>
  </si>
  <si>
    <t>3.9.1.</t>
  </si>
  <si>
    <t>3.9.2.</t>
  </si>
  <si>
    <t>3.10.</t>
  </si>
  <si>
    <t>Расходы на ремонт (капитальный и текущий ремонт) основных производственных средств</t>
  </si>
  <si>
    <t>3.11.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</si>
  <si>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</si>
  <si>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</si>
  <si>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</si>
  <si>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5.1.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</si>
  <si>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</si>
  <si>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Изменение стоимости основных фондов</t>
  </si>
  <si>
    <t>6.1.</t>
  </si>
  <si>
    <t>В том числе за счет ввода (вывода) их из эксплуатации</t>
  </si>
  <si>
    <t>Установленная тепловая мощность</t>
  </si>
  <si>
    <t>Гкал/ч</t>
  </si>
  <si>
    <t>Присоединенная нагрузка</t>
  </si>
  <si>
    <t>Объем вырабатываемой регулируемой организацией энергии</t>
  </si>
  <si>
    <t>тыс. Гкал</t>
  </si>
  <si>
    <t>9.1.</t>
  </si>
  <si>
    <t>Справочно 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</si>
  <si>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</si>
  <si>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</t>
  </si>
  <si>
    <t>в том числе:</t>
  </si>
  <si>
    <t>11.1.</t>
  </si>
  <si>
    <t>По приборам учета</t>
  </si>
  <si>
    <t>11.2.</t>
  </si>
  <si>
    <t>По нормативам потребления</t>
  </si>
  <si>
    <t>Технологические потери тепловой энергии при передаче по тепловым сетям</t>
  </si>
  <si>
    <t>%</t>
  </si>
  <si>
    <t>Справочно потери тепла через изоляцию труб</t>
  </si>
  <si>
    <t>Протяженность магистральных сетей и тепловых вводов (в однотрубном исчислении)</t>
  </si>
  <si>
    <t>км</t>
  </si>
  <si>
    <t>Протяжение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</si>
  <si>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</si>
  <si>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</si>
  <si>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</si>
  <si>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</si>
  <si>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</si>
  <si>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</si>
  <si>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</si>
  <si>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кг у. т. /Гкал</t>
  </si>
  <si>
    <t>Удельный расход электрической энергии на единицу тепловой энергии, отпускаемой в тепловую сеть</t>
  </si>
  <si>
    <t>кВт.ч/Гкал</t>
  </si>
  <si>
    <t>Удельный расход холодной воды на единицу тепловой энергии, отпускаемой в тепловую сеть</t>
  </si>
  <si>
    <t>м3/Гкал</t>
  </si>
  <si>
    <t>Комментарии</t>
  </si>
  <si>
    <t xml:space="preserve">N п/п </t>
  </si>
  <si>
    <t xml:space="preserve">Наименование показателя           </t>
  </si>
  <si>
    <t>Единица  измерения</t>
  </si>
  <si>
    <t>Плановые (учтенные в тарифе) на 2012 г.</t>
  </si>
  <si>
    <t>ИНФОРМАЦИЯ</t>
  </si>
  <si>
    <t>ТЕПЛОСНАБЖЕНИЕ</t>
  </si>
  <si>
    <t>Передача и сбыт тепловой энергии</t>
  </si>
  <si>
    <r>
      <t xml:space="preserve">Об основных показателях финансово-хозяйственной деятельности </t>
    </r>
    <r>
      <rPr>
        <b/>
        <u val="single"/>
        <sz val="12"/>
        <rFont val="Times New Roman"/>
        <family val="1"/>
      </rPr>
      <t>МУП "Тепловые сети" МО г. Заполярный</t>
    </r>
    <r>
      <rPr>
        <sz val="12"/>
        <rFont val="Times New Roman"/>
        <family val="1"/>
      </rPr>
      <t>, включая структуру основных производственных затрат в части теплоснабжения</t>
    </r>
  </si>
  <si>
    <t>Показатели подлежащие раскрытию в сфере теплоснабжения и сфере оказания услуг по передаче тепловой энергии</t>
  </si>
  <si>
    <t>Субъект РФ</t>
  </si>
  <si>
    <t>Отчетный год: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</si>
  <si>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</si>
  <si>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</si>
  <si>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</si>
  <si>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</si>
  <si>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Тип предоставляемых данных:</t>
  </si>
  <si>
    <t>Наименование организации</t>
  </si>
  <si>
    <t>Наименование ПОДРАЗДЕЛЕНИЯ</t>
  </si>
  <si>
    <t>ИНН</t>
  </si>
  <si>
    <t>Наличие 2-ставочного тарифа</t>
  </si>
  <si>
    <t xml:space="preserve">КПП </t>
  </si>
  <si>
    <t>Вид деятельности</t>
  </si>
  <si>
    <t>Вид тарифа на передачу тепловой энергии</t>
  </si>
  <si>
    <t>Отметка об учтенном НДС</t>
  </si>
  <si>
    <t>Муниципальный район</t>
  </si>
  <si>
    <t>Наименование МР</t>
  </si>
  <si>
    <t>Муниципальное образование</t>
  </si>
  <si>
    <t>Наименование</t>
  </si>
  <si>
    <t>ОКТМО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</si>
  <si>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</si>
  <si>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</si>
  <si>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</si>
  <si>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</si>
  <si>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</si>
  <si>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</si>
  <si>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</si>
  <si>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</si>
  <si>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</si>
  <si>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</si>
  <si>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Контактный телефон</t>
  </si>
  <si>
    <t>L3.1</t>
  </si>
  <si>
    <t>Гл.бухгалтер.ФИО</t>
  </si>
  <si>
    <t>Главный бухгалтер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</si>
  <si>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</si>
  <si>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</si>
  <si>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</si>
  <si>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</si>
  <si>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</si>
  <si>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</si>
  <si>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</si>
  <si>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</si>
  <si>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L4.3</t>
  </si>
  <si>
    <t>Ответственный.Телефон</t>
  </si>
  <si>
    <t>L4.4</t>
  </si>
  <si>
    <t>Ответственный. E-Mail</t>
  </si>
  <si>
    <t>e-mail</t>
  </si>
  <si>
    <t>№ п/п</t>
  </si>
  <si>
    <t>Наименование показателя</t>
  </si>
  <si>
    <t>Значение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</si>
  <si>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</si>
  <si>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</si>
  <si>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</si>
  <si>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</si>
  <si>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нет</t>
  </si>
  <si>
    <t>Мурманская область</t>
  </si>
  <si>
    <t>Год</t>
  </si>
  <si>
    <t>Муниципальное унитарное предприятие "Тепловые сети" МО г. Заполярный</t>
  </si>
  <si>
    <t>5109004718</t>
  </si>
  <si>
    <t>510901001</t>
  </si>
  <si>
    <t>Нет</t>
  </si>
  <si>
    <t>руб./Гкал</t>
  </si>
  <si>
    <t>Печенгский район</t>
  </si>
  <si>
    <t>городское поселение Заполярный</t>
  </si>
  <si>
    <t>47615103</t>
  </si>
  <si>
    <t>184430, Мурманская область, Печенгский район,  г. Заполярный, пер. Ясный, д. 4</t>
  </si>
  <si>
    <t>Коваленко Нина Петровна</t>
  </si>
  <si>
    <t>(815-54) 6-28-05</t>
  </si>
  <si>
    <t>Директор</t>
  </si>
  <si>
    <t>gkh-pto@mail.ru</t>
  </si>
  <si>
    <t>Легких Сергей Николаевич</t>
  </si>
  <si>
    <t>(815-54) 3-74-20</t>
  </si>
  <si>
    <t xml:space="preserve">Информация об основных потребительских характеристиках регулируемых товаров и услуг и их соответствии государственным и иным утвержденным стандартам качества </t>
  </si>
  <si>
    <t>МУП "Тепловые сети" МО г. Заполярный</t>
  </si>
  <si>
    <t>Факт 2012</t>
  </si>
  <si>
    <t>ФАКТ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</si>
  <si>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</si>
  <si>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</si>
  <si>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</si>
  <si>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</si>
  <si>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</si>
  <si>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</si>
  <si>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</si>
  <si>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</si>
  <si>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</si>
  <si>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</si>
  <si>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</si>
  <si>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</si>
  <si>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</si>
  <si>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Модернизация оборудования</t>
  </si>
  <si>
    <t>Оборудование не входящее в сметы на строительство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</si>
  <si>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</si>
  <si>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</si>
  <si>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</si>
  <si>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</si>
  <si>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</si>
  <si>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</si>
  <si>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</si>
  <si>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</si>
  <si>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</si>
  <si>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</si>
  <si>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</si>
  <si>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</si>
  <si>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</si>
  <si>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</si>
  <si>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2012</t>
  </si>
  <si>
    <t>п. 16 Стандарта раскрытия информации</t>
  </si>
  <si>
    <t>п.14 Стандарта раскрытия информации</t>
  </si>
  <si>
    <t>п.15 Стандарта раскрытия информации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</si>
</sst>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0"/>
    <numFmt numFmtId="178" formatCode="0.0%"/>
    <numFmt numFmtId="179" formatCode="0.000%"/>
  </numFmts>
  <fonts count="3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10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5" fillId="0" borderId="0" xfId="55" applyFont="1" applyFill="1" applyAlignment="1" applyProtection="1">
      <alignment vertical="center" wrapText="1"/>
      <protection/>
    </xf>
    <xf numFmtId="0" fontId="25" fillId="0" borderId="0" xfId="55" applyFont="1" applyFill="1" applyAlignment="1" applyProtection="1">
      <alignment horizontal="left" vertical="center" wrapText="1"/>
      <protection/>
    </xf>
    <xf numFmtId="0" fontId="25" fillId="0" borderId="0" xfId="55" applyFont="1" applyAlignment="1" applyProtection="1">
      <alignment vertical="center" wrapText="1"/>
      <protection/>
    </xf>
    <xf numFmtId="0" fontId="25" fillId="0" borderId="0" xfId="55" applyFont="1" applyFill="1" applyBorder="1" applyAlignment="1" applyProtection="1">
      <alignment vertical="center" wrapText="1"/>
      <protection/>
    </xf>
    <xf numFmtId="0" fontId="25" fillId="0" borderId="0" xfId="55" applyFont="1" applyFill="1" applyBorder="1" applyAlignment="1" applyProtection="1">
      <alignment horizontal="left" vertical="center" wrapText="1"/>
      <protection/>
    </xf>
    <xf numFmtId="0" fontId="26" fillId="0" borderId="0" xfId="55" applyFont="1" applyFill="1" applyBorder="1" applyAlignment="1" applyProtection="1">
      <alignment vertical="center" wrapText="1"/>
      <protection/>
    </xf>
    <xf numFmtId="0" fontId="26" fillId="0" borderId="0" xfId="56" applyFont="1" applyFill="1" applyBorder="1" applyAlignment="1" applyProtection="1">
      <alignment vertical="center" wrapText="1"/>
      <protection/>
    </xf>
    <xf numFmtId="0" fontId="26" fillId="0" borderId="0" xfId="55" applyFont="1" applyFill="1" applyAlignment="1" applyProtection="1">
      <alignment vertical="center" wrapText="1"/>
      <protection/>
    </xf>
    <xf numFmtId="0" fontId="26" fillId="0" borderId="11" xfId="56" applyFont="1" applyFill="1" applyBorder="1" applyAlignment="1" applyProtection="1">
      <alignment vertical="center" wrapText="1"/>
      <protection/>
    </xf>
    <xf numFmtId="0" fontId="26" fillId="0" borderId="12" xfId="56" applyFont="1" applyFill="1" applyBorder="1" applyAlignment="1" applyProtection="1">
      <alignment vertical="center" wrapText="1"/>
      <protection/>
    </xf>
    <xf numFmtId="0" fontId="26" fillId="0" borderId="12" xfId="56" applyFont="1" applyFill="1" applyBorder="1" applyAlignment="1" applyProtection="1">
      <alignment horizontal="center" vertical="center" wrapText="1"/>
      <protection/>
    </xf>
    <xf numFmtId="0" fontId="26" fillId="0" borderId="13" xfId="56" applyFont="1" applyFill="1" applyBorder="1" applyAlignment="1" applyProtection="1">
      <alignment vertical="center" wrapText="1"/>
      <protection/>
    </xf>
    <xf numFmtId="49" fontId="26" fillId="0" borderId="14" xfId="57" applyNumberFormat="1" applyFont="1" applyFill="1" applyBorder="1" applyAlignment="1" applyProtection="1">
      <alignment horizontal="center" vertical="center" wrapText="1"/>
      <protection/>
    </xf>
    <xf numFmtId="0" fontId="26" fillId="0" borderId="0" xfId="56" applyFont="1" applyFill="1" applyBorder="1" applyAlignment="1" applyProtection="1">
      <alignment horizontal="center" vertical="center" wrapText="1"/>
      <protection/>
    </xf>
    <xf numFmtId="14" fontId="25" fillId="0" borderId="0" xfId="57" applyNumberFormat="1" applyFont="1" applyFill="1" applyBorder="1" applyAlignment="1" applyProtection="1">
      <alignment horizontal="center" vertical="center" wrapText="1"/>
      <protection/>
    </xf>
    <xf numFmtId="0" fontId="25" fillId="0" borderId="13" xfId="57" applyNumberFormat="1" applyFont="1" applyFill="1" applyBorder="1" applyAlignment="1" applyProtection="1">
      <alignment horizontal="center" vertical="center" wrapText="1"/>
      <protection/>
    </xf>
    <xf numFmtId="0" fontId="25" fillId="0" borderId="0" xfId="57" applyNumberFormat="1" applyFont="1" applyFill="1" applyBorder="1" applyAlignment="1" applyProtection="1">
      <alignment horizontal="center" vertical="center" wrapText="1"/>
      <protection/>
    </xf>
    <xf numFmtId="0" fontId="26" fillId="0" borderId="0" xfId="57" applyNumberFormat="1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49" fontId="26" fillId="0" borderId="15" xfId="57" applyNumberFormat="1" applyFont="1" applyFill="1" applyBorder="1" applyAlignment="1" applyProtection="1">
      <alignment horizontal="center" vertical="center" wrapText="1"/>
      <protection/>
    </xf>
    <xf numFmtId="0" fontId="26" fillId="0" borderId="16" xfId="57" applyNumberFormat="1" applyFont="1" applyFill="1" applyBorder="1" applyAlignment="1" applyProtection="1">
      <alignment horizontal="center" vertical="center" wrapText="1"/>
      <protection locked="0"/>
    </xf>
    <xf numFmtId="0" fontId="26" fillId="0" borderId="15" xfId="56" applyFont="1" applyFill="1" applyBorder="1" applyAlignment="1" applyProtection="1">
      <alignment horizontal="center" vertical="center" wrapText="1"/>
      <protection/>
    </xf>
    <xf numFmtId="49" fontId="27" fillId="0" borderId="0" xfId="57" applyNumberFormat="1" applyFont="1" applyFill="1" applyBorder="1" applyAlignment="1" applyProtection="1">
      <alignment horizontal="center" vertical="center" wrapText="1"/>
      <protection/>
    </xf>
    <xf numFmtId="14" fontId="26" fillId="0" borderId="0" xfId="57" applyNumberFormat="1" applyFont="1" applyFill="1" applyBorder="1" applyAlignment="1" applyProtection="1">
      <alignment horizontal="center" vertical="center" wrapText="1"/>
      <protection/>
    </xf>
    <xf numFmtId="0" fontId="27" fillId="0" borderId="16" xfId="56" applyFont="1" applyFill="1" applyBorder="1" applyAlignment="1" applyProtection="1">
      <alignment horizontal="center" vertical="center" wrapText="1"/>
      <protection locked="0"/>
    </xf>
    <xf numFmtId="0" fontId="26" fillId="0" borderId="17" xfId="57" applyNumberFormat="1" applyFont="1" applyFill="1" applyBorder="1" applyAlignment="1" applyProtection="1">
      <alignment horizontal="center" vertical="center" wrapText="1"/>
      <protection/>
    </xf>
    <xf numFmtId="0" fontId="27" fillId="0" borderId="0" xfId="57" applyNumberFormat="1" applyFont="1" applyFill="1" applyBorder="1" applyAlignment="1" applyProtection="1">
      <alignment horizontal="center" vertical="center" wrapText="1"/>
      <protection/>
    </xf>
    <xf numFmtId="0" fontId="26" fillId="0" borderId="0" xfId="56" applyNumberFormat="1" applyFont="1" applyFill="1" applyBorder="1" applyAlignment="1" applyProtection="1">
      <alignment vertical="center" wrapText="1"/>
      <protection/>
    </xf>
    <xf numFmtId="0" fontId="26" fillId="0" borderId="18" xfId="57" applyNumberFormat="1" applyFont="1" applyFill="1" applyBorder="1" applyAlignment="1" applyProtection="1">
      <alignment horizontal="center" vertical="center" wrapText="1"/>
      <protection/>
    </xf>
    <xf numFmtId="49" fontId="26" fillId="0" borderId="19" xfId="57" applyNumberFormat="1" applyFont="1" applyFill="1" applyBorder="1" applyAlignment="1" applyProtection="1">
      <alignment horizontal="center" vertical="center" wrapText="1"/>
      <protection locked="0"/>
    </xf>
    <xf numFmtId="0" fontId="26" fillId="0" borderId="14" xfId="57" applyNumberFormat="1" applyFont="1" applyFill="1" applyBorder="1" applyAlignment="1" applyProtection="1">
      <alignment horizontal="center" vertical="center" wrapText="1"/>
      <protection/>
    </xf>
    <xf numFmtId="49" fontId="26" fillId="0" borderId="20" xfId="57" applyNumberFormat="1" applyFont="1" applyFill="1" applyBorder="1" applyAlignment="1" applyProtection="1">
      <alignment horizontal="center" vertical="center" wrapText="1"/>
      <protection locked="0"/>
    </xf>
    <xf numFmtId="49" fontId="26" fillId="0" borderId="18" xfId="57" applyNumberFormat="1" applyFont="1" applyFill="1" applyBorder="1" applyAlignment="1" applyProtection="1">
      <alignment horizontal="center" vertical="center" wrapText="1"/>
      <protection/>
    </xf>
    <xf numFmtId="0" fontId="28" fillId="0" borderId="0" xfId="55" applyFont="1" applyFill="1" applyBorder="1" applyAlignment="1" applyProtection="1">
      <alignment vertical="center" wrapText="1"/>
      <protection/>
    </xf>
    <xf numFmtId="49" fontId="26" fillId="0" borderId="21" xfId="57" applyNumberFormat="1" applyFont="1" applyFill="1" applyBorder="1" applyAlignment="1" applyProtection="1">
      <alignment horizontal="center" vertical="center" wrapText="1"/>
      <protection/>
    </xf>
    <xf numFmtId="0" fontId="26" fillId="0" borderId="22" xfId="56" applyFont="1" applyFill="1" applyBorder="1" applyAlignment="1" applyProtection="1">
      <alignment horizontal="center" vertical="center" wrapText="1"/>
      <protection/>
    </xf>
    <xf numFmtId="49" fontId="25" fillId="0" borderId="0" xfId="57" applyNumberFormat="1" applyFont="1" applyFill="1" applyAlignment="1" applyProtection="1">
      <alignment horizontal="center" vertical="center" wrapText="1"/>
      <protection/>
    </xf>
    <xf numFmtId="49" fontId="25" fillId="0" borderId="0" xfId="57" applyNumberFormat="1" applyFont="1" applyFill="1" applyAlignment="1" applyProtection="1">
      <alignment horizontal="center" vertical="center"/>
      <protection/>
    </xf>
    <xf numFmtId="0" fontId="26" fillId="0" borderId="10" xfId="56" applyFont="1" applyFill="1" applyBorder="1" applyAlignment="1" applyProtection="1">
      <alignment horizontal="center" vertical="center" wrapText="1"/>
      <protection/>
    </xf>
    <xf numFmtId="0" fontId="26" fillId="0" borderId="23" xfId="57" applyNumberFormat="1" applyFont="1" applyFill="1" applyBorder="1" applyAlignment="1" applyProtection="1">
      <alignment horizontal="center" vertical="center" wrapText="1"/>
      <protection locked="0"/>
    </xf>
    <xf numFmtId="0" fontId="26" fillId="0" borderId="24" xfId="55" applyFont="1" applyFill="1" applyBorder="1" applyAlignment="1" applyProtection="1">
      <alignment horizontal="center" vertical="center" wrapText="1"/>
      <protection/>
    </xf>
    <xf numFmtId="49" fontId="26" fillId="0" borderId="20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25" xfId="57" applyNumberFormat="1" applyFont="1" applyFill="1" applyBorder="1" applyAlignment="1" applyProtection="1">
      <alignment horizontal="center" vertical="center" wrapText="1"/>
      <protection locked="0"/>
    </xf>
    <xf numFmtId="0" fontId="26" fillId="0" borderId="26" xfId="56" applyFont="1" applyFill="1" applyBorder="1" applyAlignment="1" applyProtection="1">
      <alignment horizontal="center" vertical="center" wrapText="1"/>
      <protection/>
    </xf>
    <xf numFmtId="49" fontId="26" fillId="0" borderId="27" xfId="57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57" applyNumberFormat="1" applyFont="1" applyFill="1" applyBorder="1" applyAlignment="1" applyProtection="1">
      <alignment horizontal="left" vertical="center" wrapText="1"/>
      <protection/>
    </xf>
    <xf numFmtId="49" fontId="26" fillId="0" borderId="13" xfId="57" applyNumberFormat="1" applyFont="1" applyFill="1" applyBorder="1" applyAlignment="1" applyProtection="1">
      <alignment horizontal="center" vertical="center" wrapText="1"/>
      <protection/>
    </xf>
    <xf numFmtId="49" fontId="26" fillId="0" borderId="10" xfId="57" applyNumberFormat="1" applyFont="1" applyFill="1" applyBorder="1" applyAlignment="1" applyProtection="1">
      <alignment horizontal="center" vertical="center" wrapText="1"/>
      <protection/>
    </xf>
    <xf numFmtId="49" fontId="26" fillId="0" borderId="24" xfId="57" applyNumberFormat="1" applyFont="1" applyFill="1" applyBorder="1" applyAlignment="1" applyProtection="1">
      <alignment horizontal="center" vertical="center" wrapText="1"/>
      <protection/>
    </xf>
    <xf numFmtId="0" fontId="26" fillId="0" borderId="28" xfId="55" applyFont="1" applyFill="1" applyBorder="1" applyAlignment="1" applyProtection="1">
      <alignment vertical="center" wrapText="1"/>
      <protection/>
    </xf>
    <xf numFmtId="0" fontId="26" fillId="0" borderId="29" xfId="55" applyFont="1" applyFill="1" applyBorder="1" applyAlignment="1" applyProtection="1">
      <alignment vertical="center" wrapText="1"/>
      <protection/>
    </xf>
    <xf numFmtId="0" fontId="26" fillId="0" borderId="29" xfId="55" applyFont="1" applyFill="1" applyBorder="1" applyAlignment="1" applyProtection="1">
      <alignment horizontal="center" vertical="center" wrapText="1"/>
      <protection/>
    </xf>
    <xf numFmtId="0" fontId="26" fillId="0" borderId="30" xfId="55" applyFont="1" applyFill="1" applyBorder="1" applyAlignment="1" applyProtection="1">
      <alignment vertical="center" wrapText="1"/>
      <protection/>
    </xf>
    <xf numFmtId="0" fontId="26" fillId="0" borderId="0" xfId="55" applyFont="1" applyFill="1" applyAlignment="1" applyProtection="1">
      <alignment horizontal="center" vertical="center" wrapText="1"/>
      <protection/>
    </xf>
    <xf numFmtId="0" fontId="26" fillId="0" borderId="0" xfId="55" applyFont="1" applyAlignment="1" applyProtection="1">
      <alignment vertical="center" wrapText="1"/>
      <protection/>
    </xf>
    <xf numFmtId="0" fontId="26" fillId="0" borderId="0" xfId="55" applyFont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wrapText="1"/>
      <protection/>
    </xf>
    <xf numFmtId="0" fontId="27" fillId="0" borderId="0" xfId="0" applyFont="1" applyFill="1" applyAlignment="1" applyProtection="1">
      <alignment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0" fontId="27" fillId="0" borderId="33" xfId="0" applyFont="1" applyFill="1" applyBorder="1" applyAlignment="1" applyProtection="1">
      <alignment horizontal="center" vertical="center" wrapText="1"/>
      <protection/>
    </xf>
    <xf numFmtId="0" fontId="27" fillId="0" borderId="34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right" vertical="top"/>
      <protection/>
    </xf>
    <xf numFmtId="0" fontId="26" fillId="0" borderId="21" xfId="0" applyFont="1" applyFill="1" applyBorder="1" applyAlignment="1" applyProtection="1">
      <alignment horizontal="center" vertical="center"/>
      <protection/>
    </xf>
    <xf numFmtId="0" fontId="26" fillId="0" borderId="22" xfId="0" applyFont="1" applyFill="1" applyBorder="1" applyAlignment="1" applyProtection="1">
      <alignment vertical="center" wrapText="1"/>
      <protection/>
    </xf>
    <xf numFmtId="168" fontId="26" fillId="0" borderId="35" xfId="0" applyNumberFormat="1" applyFont="1" applyFill="1" applyBorder="1" applyAlignment="1" applyProtection="1">
      <alignment horizontal="center" vertical="center"/>
      <protection locked="0"/>
    </xf>
    <xf numFmtId="0" fontId="26" fillId="0" borderId="36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vertical="center" wrapText="1"/>
      <protection/>
    </xf>
    <xf numFmtId="3" fontId="26" fillId="0" borderId="23" xfId="0" applyNumberFormat="1" applyFont="1" applyFill="1" applyBorder="1" applyAlignment="1" applyProtection="1">
      <alignment horizontal="center" vertical="center"/>
      <protection locked="0"/>
    </xf>
    <xf numFmtId="0" fontId="26" fillId="0" borderId="37" xfId="0" applyFont="1" applyFill="1" applyBorder="1" applyAlignment="1" applyProtection="1">
      <alignment horizontal="center" vertical="center"/>
      <protection/>
    </xf>
    <xf numFmtId="0" fontId="26" fillId="0" borderId="38" xfId="0" applyFont="1" applyFill="1" applyBorder="1" applyAlignment="1" applyProtection="1">
      <alignment vertical="center" wrapText="1"/>
      <protection/>
    </xf>
    <xf numFmtId="3" fontId="26" fillId="0" borderId="39" xfId="0" applyNumberFormat="1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vertical="center" wrapText="1"/>
      <protection/>
    </xf>
    <xf numFmtId="3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9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20" xfId="42" applyNumberForma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26" fillId="0" borderId="40" xfId="55" applyFont="1" applyFill="1" applyBorder="1" applyAlignment="1" applyProtection="1">
      <alignment vertical="center" wrapText="1"/>
      <protection/>
    </xf>
    <xf numFmtId="0" fontId="26" fillId="0" borderId="41" xfId="55" applyFont="1" applyFill="1" applyBorder="1" applyAlignment="1" applyProtection="1">
      <alignment vertical="center" wrapText="1"/>
      <protection/>
    </xf>
    <xf numFmtId="0" fontId="26" fillId="0" borderId="42" xfId="56" applyFont="1" applyFill="1" applyBorder="1" applyAlignment="1" applyProtection="1">
      <alignment vertical="center" wrapText="1"/>
      <protection/>
    </xf>
    <xf numFmtId="0" fontId="26" fillId="0" borderId="43" xfId="56" applyFont="1" applyFill="1" applyBorder="1" applyAlignment="1" applyProtection="1">
      <alignment vertical="center" wrapText="1"/>
      <protection/>
    </xf>
    <xf numFmtId="0" fontId="26" fillId="0" borderId="43" xfId="57" applyNumberFormat="1" applyFont="1" applyFill="1" applyBorder="1" applyAlignment="1" applyProtection="1">
      <alignment horizontal="center" vertical="center" wrapText="1"/>
      <protection/>
    </xf>
    <xf numFmtId="0" fontId="26" fillId="0" borderId="31" xfId="55" applyFont="1" applyFill="1" applyBorder="1" applyAlignment="1" applyProtection="1">
      <alignment horizontal="center" vertical="center" wrapText="1"/>
      <protection locked="0"/>
    </xf>
    <xf numFmtId="0" fontId="26" fillId="0" borderId="43" xfId="55" applyFont="1" applyFill="1" applyBorder="1" applyAlignment="1" applyProtection="1">
      <alignment vertical="center" wrapText="1"/>
      <protection/>
    </xf>
    <xf numFmtId="0" fontId="26" fillId="0" borderId="18" xfId="55" applyFont="1" applyFill="1" applyBorder="1" applyAlignment="1" applyProtection="1">
      <alignment horizontal="center" vertical="center" wrapText="1"/>
      <protection/>
    </xf>
    <xf numFmtId="0" fontId="27" fillId="0" borderId="14" xfId="55" applyFont="1" applyFill="1" applyBorder="1" applyAlignment="1" applyProtection="1">
      <alignment horizontal="center" vertical="center" wrapText="1"/>
      <protection locked="0"/>
    </xf>
    <xf numFmtId="49" fontId="26" fillId="0" borderId="43" xfId="57" applyNumberFormat="1" applyFont="1" applyFill="1" applyBorder="1" applyAlignment="1" applyProtection="1">
      <alignment horizontal="center" vertical="center" wrapText="1"/>
      <protection/>
    </xf>
    <xf numFmtId="0" fontId="1" fillId="0" borderId="0" xfId="54" applyFont="1" applyBorder="1" applyAlignment="1">
      <alignment horizontal="left"/>
      <protection/>
    </xf>
    <xf numFmtId="0" fontId="29" fillId="0" borderId="0" xfId="54" applyFont="1" applyBorder="1" applyAlignment="1">
      <alignment horizontal="left"/>
      <protection/>
    </xf>
    <xf numFmtId="0" fontId="29" fillId="0" borderId="0" xfId="54" applyFont="1" applyAlignment="1">
      <alignment horizontal="left"/>
      <protection/>
    </xf>
    <xf numFmtId="0" fontId="29" fillId="0" borderId="0" xfId="54" applyFont="1" applyBorder="1" applyAlignment="1">
      <alignment horizontal="center" vertical="center" wrapText="1"/>
      <protection/>
    </xf>
    <xf numFmtId="0" fontId="26" fillId="0" borderId="44" xfId="56" applyFont="1" applyFill="1" applyBorder="1" applyAlignment="1" applyProtection="1">
      <alignment horizontal="center" vertical="center" wrapText="1"/>
      <protection/>
    </xf>
    <xf numFmtId="0" fontId="26" fillId="0" borderId="45" xfId="56" applyFont="1" applyFill="1" applyBorder="1" applyAlignment="1" applyProtection="1">
      <alignment horizontal="center" vertical="center" wrapText="1"/>
      <protection/>
    </xf>
    <xf numFmtId="0" fontId="26" fillId="0" borderId="26" xfId="56" applyFont="1" applyFill="1" applyBorder="1" applyAlignment="1" applyProtection="1">
      <alignment horizontal="center" vertical="center" wrapText="1"/>
      <protection/>
    </xf>
    <xf numFmtId="0" fontId="26" fillId="0" borderId="46" xfId="57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54" applyFont="1" applyFill="1" applyBorder="1" applyAlignment="1">
      <alignment horizontal="left"/>
      <protection/>
    </xf>
    <xf numFmtId="0" fontId="26" fillId="0" borderId="36" xfId="56" applyFont="1" applyFill="1" applyBorder="1" applyAlignment="1" applyProtection="1">
      <alignment horizontal="center" vertical="center" wrapText="1"/>
      <protection/>
    </xf>
    <xf numFmtId="49" fontId="26" fillId="0" borderId="36" xfId="57" applyNumberFormat="1" applyFont="1" applyFill="1" applyBorder="1" applyAlignment="1" applyProtection="1">
      <alignment horizontal="center" vertical="center" wrapText="1"/>
      <protection/>
    </xf>
    <xf numFmtId="49" fontId="26" fillId="0" borderId="14" xfId="57" applyNumberFormat="1" applyFont="1" applyFill="1" applyBorder="1" applyAlignment="1" applyProtection="1">
      <alignment horizontal="center" vertical="center" wrapText="1"/>
      <protection/>
    </xf>
    <xf numFmtId="0" fontId="27" fillId="0" borderId="0" xfId="56" applyFont="1" applyFill="1" applyBorder="1" applyAlignment="1" applyProtection="1">
      <alignment horizontal="center" vertical="center" wrapText="1"/>
      <protection/>
    </xf>
    <xf numFmtId="0" fontId="26" fillId="0" borderId="14" xfId="56" applyFont="1" applyFill="1" applyBorder="1" applyAlignment="1" applyProtection="1">
      <alignment horizontal="center" vertical="center" wrapText="1"/>
      <protection/>
    </xf>
    <xf numFmtId="0" fontId="26" fillId="0" borderId="47" xfId="56" applyFont="1" applyFill="1" applyBorder="1" applyAlignment="1" applyProtection="1">
      <alignment horizontal="center" vertical="center" wrapText="1"/>
      <protection/>
    </xf>
    <xf numFmtId="0" fontId="26" fillId="0" borderId="48" xfId="57" applyNumberFormat="1" applyFont="1" applyFill="1" applyBorder="1" applyAlignment="1" applyProtection="1">
      <alignment horizontal="center" vertical="center" wrapText="1"/>
      <protection locked="0"/>
    </xf>
    <xf numFmtId="0" fontId="26" fillId="0" borderId="46" xfId="57" applyNumberFormat="1" applyFont="1" applyFill="1" applyBorder="1" applyAlignment="1" applyProtection="1">
      <alignment horizontal="center" vertical="center" wrapText="1"/>
      <protection/>
    </xf>
    <xf numFmtId="0" fontId="26" fillId="0" borderId="48" xfId="57" applyNumberFormat="1" applyFont="1" applyFill="1" applyBorder="1" applyAlignment="1" applyProtection="1">
      <alignment horizontal="center" vertical="center" wrapText="1"/>
      <protection/>
    </xf>
    <xf numFmtId="0" fontId="26" fillId="0" borderId="49" xfId="56" applyFont="1" applyFill="1" applyBorder="1" applyAlignment="1" applyProtection="1">
      <alignment horizontal="center" vertical="center" wrapText="1"/>
      <protection locked="0"/>
    </xf>
    <xf numFmtId="0" fontId="26" fillId="0" borderId="50" xfId="56" applyFont="1" applyFill="1" applyBorder="1" applyAlignment="1" applyProtection="1">
      <alignment horizontal="center" vertical="center" wrapText="1"/>
      <protection locked="0"/>
    </xf>
    <xf numFmtId="0" fontId="27" fillId="0" borderId="24" xfId="55" applyFont="1" applyFill="1" applyBorder="1" applyAlignment="1" applyProtection="1">
      <alignment horizontal="center" vertical="center" wrapText="1"/>
      <protection locked="0"/>
    </xf>
    <xf numFmtId="0" fontId="27" fillId="0" borderId="51" xfId="55" applyFont="1" applyFill="1" applyBorder="1" applyAlignment="1" applyProtection="1">
      <alignment horizontal="center" vertical="center" wrapText="1"/>
      <protection locked="0"/>
    </xf>
    <xf numFmtId="0" fontId="27" fillId="0" borderId="18" xfId="56" applyFont="1" applyFill="1" applyBorder="1" applyAlignment="1" applyProtection="1">
      <alignment horizontal="center" vertical="center" wrapText="1"/>
      <protection/>
    </xf>
    <xf numFmtId="0" fontId="27" fillId="0" borderId="19" xfId="56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center" vertical="center" wrapText="1"/>
      <protection/>
    </xf>
    <xf numFmtId="0" fontId="27" fillId="0" borderId="20" xfId="56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9" fillId="0" borderId="13" xfId="54" applyFont="1" applyBorder="1" applyAlignment="1">
      <alignment horizontal="center" vertical="center" wrapText="1"/>
      <protection/>
    </xf>
    <xf numFmtId="0" fontId="29" fillId="0" borderId="0" xfId="54" applyFont="1" applyBorder="1" applyAlignment="1">
      <alignment horizontal="center" vertical="center" wrapText="1"/>
      <protection/>
    </xf>
    <xf numFmtId="0" fontId="29" fillId="0" borderId="52" xfId="54" applyFont="1" applyBorder="1" applyAlignment="1">
      <alignment horizontal="left" vertical="center" wrapText="1"/>
      <protection/>
    </xf>
    <xf numFmtId="0" fontId="29" fillId="0" borderId="53" xfId="54" applyFont="1" applyBorder="1" applyAlignment="1">
      <alignment horizontal="left" vertical="center" wrapText="1"/>
      <protection/>
    </xf>
    <xf numFmtId="0" fontId="29" fillId="0" borderId="26" xfId="54" applyFont="1" applyBorder="1" applyAlignment="1">
      <alignment horizontal="left" vertical="center" wrapText="1"/>
      <protection/>
    </xf>
    <xf numFmtId="0" fontId="29" fillId="0" borderId="52" xfId="54" applyFont="1" applyBorder="1" applyAlignment="1">
      <alignment horizontal="center" vertical="center" wrapText="1"/>
      <protection/>
    </xf>
    <xf numFmtId="0" fontId="29" fillId="0" borderId="53" xfId="54" applyFont="1" applyBorder="1" applyAlignment="1">
      <alignment horizontal="center" vertical="center" wrapText="1"/>
      <protection/>
    </xf>
    <xf numFmtId="0" fontId="29" fillId="0" borderId="26" xfId="54" applyFont="1" applyBorder="1" applyAlignment="1">
      <alignment horizontal="center" vertical="center" wrapText="1"/>
      <protection/>
    </xf>
    <xf numFmtId="49" fontId="29" fillId="0" borderId="52" xfId="54" applyNumberFormat="1" applyFont="1" applyBorder="1" applyAlignment="1">
      <alignment horizontal="center" vertical="center" wrapText="1"/>
      <protection/>
    </xf>
    <xf numFmtId="49" fontId="29" fillId="0" borderId="53" xfId="54" applyNumberFormat="1" applyFont="1" applyBorder="1" applyAlignment="1">
      <alignment horizontal="center" vertical="center" wrapText="1"/>
      <protection/>
    </xf>
    <xf numFmtId="49" fontId="29" fillId="0" borderId="26" xfId="54" applyNumberFormat="1" applyFont="1" applyBorder="1" applyAlignment="1">
      <alignment horizontal="center" vertical="center" wrapText="1"/>
      <protection/>
    </xf>
    <xf numFmtId="0" fontId="29" fillId="0" borderId="28" xfId="54" applyFont="1" applyBorder="1" applyAlignment="1">
      <alignment horizontal="center" vertical="center" wrapText="1"/>
      <protection/>
    </xf>
    <xf numFmtId="0" fontId="29" fillId="0" borderId="29" xfId="54" applyFont="1" applyBorder="1" applyAlignment="1">
      <alignment horizontal="center" vertical="center" wrapText="1"/>
      <protection/>
    </xf>
    <xf numFmtId="0" fontId="29" fillId="0" borderId="30" xfId="54" applyFont="1" applyBorder="1" applyAlignment="1">
      <alignment horizontal="center" vertical="center" wrapText="1"/>
      <protection/>
    </xf>
    <xf numFmtId="0" fontId="29" fillId="0" borderId="10" xfId="54" applyFont="1" applyBorder="1" applyAlignment="1">
      <alignment horizontal="center" vertical="center" wrapText="1"/>
      <protection/>
    </xf>
    <xf numFmtId="0" fontId="29" fillId="0" borderId="43" xfId="54" applyFont="1" applyBorder="1" applyAlignment="1">
      <alignment horizontal="center" vertical="center" wrapText="1"/>
      <protection/>
    </xf>
    <xf numFmtId="0" fontId="29" fillId="0" borderId="0" xfId="54" applyFont="1" applyBorder="1" applyAlignment="1">
      <alignment horizontal="center"/>
      <protection/>
    </xf>
    <xf numFmtId="0" fontId="29" fillId="0" borderId="10" xfId="54" applyFont="1" applyBorder="1" applyAlignment="1">
      <alignment horizontal="left" vertical="center" wrapText="1"/>
      <protection/>
    </xf>
    <xf numFmtId="0" fontId="29" fillId="0" borderId="11" xfId="54" applyFont="1" applyBorder="1" applyAlignment="1">
      <alignment horizontal="center" vertical="center" wrapText="1"/>
      <protection/>
    </xf>
    <xf numFmtId="0" fontId="29" fillId="0" borderId="12" xfId="54" applyFont="1" applyBorder="1" applyAlignment="1">
      <alignment horizontal="center" vertical="center" wrapText="1"/>
      <protection/>
    </xf>
    <xf numFmtId="0" fontId="29" fillId="0" borderId="42" xfId="54" applyFont="1" applyBorder="1" applyAlignment="1">
      <alignment horizontal="center" vertical="center" wrapText="1"/>
      <protection/>
    </xf>
    <xf numFmtId="49" fontId="29" fillId="0" borderId="29" xfId="54" applyNumberFormat="1" applyFont="1" applyBorder="1" applyAlignment="1">
      <alignment horizontal="center" vertical="center" wrapText="1"/>
      <protection/>
    </xf>
    <xf numFmtId="169" fontId="29" fillId="0" borderId="52" xfId="54" applyNumberFormat="1" applyFont="1" applyBorder="1" applyAlignment="1">
      <alignment horizontal="center" vertical="center" wrapText="1"/>
      <protection/>
    </xf>
    <xf numFmtId="169" fontId="29" fillId="0" borderId="53" xfId="54" applyNumberFormat="1" applyFont="1" applyBorder="1" applyAlignment="1">
      <alignment horizontal="center" vertical="center" wrapText="1"/>
      <protection/>
    </xf>
    <xf numFmtId="169" fontId="29" fillId="0" borderId="26" xfId="54" applyNumberFormat="1" applyFont="1" applyBorder="1" applyAlignment="1">
      <alignment horizontal="center" vertical="center" wrapText="1"/>
      <protection/>
    </xf>
    <xf numFmtId="0" fontId="29" fillId="0" borderId="10" xfId="54" applyFont="1" applyBorder="1" applyAlignment="1">
      <alignment horizontal="center" vertical="center"/>
      <protection/>
    </xf>
    <xf numFmtId="0" fontId="29" fillId="0" borderId="52" xfId="54" applyFont="1" applyBorder="1" applyAlignment="1">
      <alignment horizontal="center" vertical="center" textRotation="90" wrapText="1"/>
      <protection/>
    </xf>
    <xf numFmtId="0" fontId="29" fillId="0" borderId="26" xfId="54" applyFont="1" applyBorder="1" applyAlignment="1">
      <alignment horizontal="center" vertical="center" textRotation="90" wrapText="1"/>
      <protection/>
    </xf>
    <xf numFmtId="0" fontId="29" fillId="0" borderId="10" xfId="54" applyFont="1" applyBorder="1" applyAlignment="1">
      <alignment horizontal="center" vertical="top" wrapText="1"/>
      <protection/>
    </xf>
    <xf numFmtId="49" fontId="29" fillId="0" borderId="10" xfId="54" applyNumberFormat="1" applyFont="1" applyBorder="1" applyAlignment="1">
      <alignment horizontal="center"/>
      <protection/>
    </xf>
    <xf numFmtId="0" fontId="29" fillId="0" borderId="52" xfId="54" applyFont="1" applyBorder="1" applyAlignment="1">
      <alignment horizontal="left" wrapText="1"/>
      <protection/>
    </xf>
    <xf numFmtId="0" fontId="29" fillId="0" borderId="53" xfId="54" applyFont="1" applyBorder="1" applyAlignment="1">
      <alignment horizontal="left" wrapText="1"/>
      <protection/>
    </xf>
    <xf numFmtId="0" fontId="29" fillId="0" borderId="26" xfId="54" applyFont="1" applyBorder="1" applyAlignment="1">
      <alignment horizontal="left" wrapText="1"/>
      <protection/>
    </xf>
    <xf numFmtId="0" fontId="29" fillId="0" borderId="10" xfId="54" applyFont="1" applyBorder="1" applyAlignment="1">
      <alignment horizontal="left" wrapText="1"/>
      <protection/>
    </xf>
    <xf numFmtId="0" fontId="29" fillId="0" borderId="10" xfId="54" applyFont="1" applyBorder="1" applyAlignment="1">
      <alignment horizontal="center"/>
      <protection/>
    </xf>
    <xf numFmtId="49" fontId="29" fillId="0" borderId="52" xfId="54" applyNumberFormat="1" applyFont="1" applyBorder="1" applyAlignment="1">
      <alignment horizontal="center" wrapText="1"/>
      <protection/>
    </xf>
    <xf numFmtId="49" fontId="29" fillId="0" borderId="26" xfId="54" applyNumberFormat="1" applyFont="1" applyBorder="1" applyAlignment="1">
      <alignment horizontal="center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30" fillId="0" borderId="0" xfId="54" applyFont="1" applyBorder="1" applyAlignment="1">
      <alignment horizontal="left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образец" xfId="54"/>
    <cellStyle name="Обычный_PRIL1.ELECTR" xfId="55"/>
    <cellStyle name="Обычный_ЖКУ_проект3" xfId="56"/>
    <cellStyle name="Обычный_форма 1 водопровод для орг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&#1056;&#1072;&#1073;&#1086;&#1095;&#1080;&#1081;%20&#1089;&#1090;&#1086;&#1083;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kh-pto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35"/>
  <sheetViews>
    <sheetView workbookViewId="0" topLeftCell="C1">
      <selection activeCell="D2" sqref="D2:H33"/>
    </sheetView>
  </sheetViews>
  <sheetFormatPr defaultColWidth="9.00390625" defaultRowHeight="15.75" customHeight="1"/>
  <cols>
    <col min="1" max="1" width="17.625" style="6" hidden="1" customWidth="1"/>
    <col min="2" max="2" width="17.625" style="7" hidden="1" customWidth="1"/>
    <col min="3" max="3" width="2.75390625" style="8" customWidth="1"/>
    <col min="4" max="4" width="2.75390625" style="60" customWidth="1"/>
    <col min="5" max="5" width="35.75390625" style="60" customWidth="1"/>
    <col min="6" max="6" width="21.625" style="60" customWidth="1"/>
    <col min="7" max="7" width="40.75390625" style="61" customWidth="1"/>
    <col min="8" max="8" width="33.125" style="60" customWidth="1"/>
    <col min="9" max="10" width="2.75390625" style="60" customWidth="1"/>
    <col min="11" max="16384" width="9.125" style="60" customWidth="1"/>
  </cols>
  <sheetData>
    <row r="1" spans="1:10" s="13" customFormat="1" ht="15.75" customHeight="1">
      <c r="A1" s="9" t="str">
        <f>IF(fil="","Не определено",fil)</f>
        <v>Не определено</v>
      </c>
      <c r="B1" s="10" t="str">
        <f>IF(kpp="","Не определено",kpp)</f>
        <v>510901001</v>
      </c>
      <c r="C1" s="9"/>
      <c r="D1" s="12"/>
      <c r="E1" s="119" t="s">
        <v>105</v>
      </c>
      <c r="F1" s="119"/>
      <c r="G1" s="119"/>
      <c r="H1" s="119"/>
      <c r="I1" s="11"/>
      <c r="J1" s="11"/>
    </row>
    <row r="2" spans="1:10" s="13" customFormat="1" ht="15.75" customHeight="1" thickBot="1">
      <c r="A2" s="9"/>
      <c r="B2" s="10"/>
      <c r="C2" s="9"/>
      <c r="D2" s="14"/>
      <c r="E2" s="15"/>
      <c r="F2" s="15"/>
      <c r="G2" s="16"/>
      <c r="H2" s="99"/>
      <c r="I2" s="97"/>
      <c r="J2" s="11"/>
    </row>
    <row r="3" spans="1:10" s="13" customFormat="1" ht="15.75" customHeight="1">
      <c r="A3" s="9"/>
      <c r="B3" s="10"/>
      <c r="C3" s="9"/>
      <c r="D3" s="17"/>
      <c r="E3" s="129" t="s">
        <v>106</v>
      </c>
      <c r="F3" s="130"/>
      <c r="G3" s="19"/>
      <c r="H3" s="100"/>
      <c r="I3" s="98"/>
      <c r="J3" s="11"/>
    </row>
    <row r="4" spans="1:10" s="13" customFormat="1" ht="15.75" customHeight="1" thickBot="1">
      <c r="A4" s="20"/>
      <c r="B4" s="10"/>
      <c r="C4" s="9"/>
      <c r="D4" s="17"/>
      <c r="E4" s="131" t="s">
        <v>161</v>
      </c>
      <c r="F4" s="132"/>
      <c r="G4" s="19"/>
      <c r="H4" s="100"/>
      <c r="I4" s="98"/>
      <c r="J4" s="11"/>
    </row>
    <row r="5" spans="1:10" s="13" customFormat="1" ht="15.75" customHeight="1" thickBot="1">
      <c r="A5" s="20"/>
      <c r="B5" s="10"/>
      <c r="C5" s="9"/>
      <c r="D5" s="21"/>
      <c r="E5" s="22"/>
      <c r="F5" s="23"/>
      <c r="G5" s="24"/>
      <c r="H5" s="101"/>
      <c r="I5" s="98"/>
      <c r="J5" s="11"/>
    </row>
    <row r="6" spans="1:10" s="13" customFormat="1" ht="15.75" customHeight="1" thickBot="1">
      <c r="A6" s="9"/>
      <c r="B6" s="10"/>
      <c r="C6" s="9"/>
      <c r="D6" s="21"/>
      <c r="E6" s="25" t="s">
        <v>107</v>
      </c>
      <c r="F6" s="26">
        <v>2012</v>
      </c>
      <c r="G6" s="27" t="s">
        <v>108</v>
      </c>
      <c r="H6" s="102" t="s">
        <v>162</v>
      </c>
      <c r="I6" s="98"/>
      <c r="J6" s="11"/>
    </row>
    <row r="7" spans="1:10" s="13" customFormat="1" ht="15.75" customHeight="1" thickBot="1">
      <c r="A7" s="9"/>
      <c r="B7" s="10"/>
      <c r="C7" s="9"/>
      <c r="D7" s="21"/>
      <c r="E7" s="28"/>
      <c r="F7" s="12"/>
      <c r="G7" s="29"/>
      <c r="H7" s="103"/>
      <c r="I7" s="98"/>
      <c r="J7" s="11"/>
    </row>
    <row r="8" spans="1:10" s="13" customFormat="1" ht="42.75" customHeight="1" thickBot="1">
      <c r="A8" s="9" t="s">
        <v>109</v>
      </c>
      <c r="B8" s="10" t="s">
        <v>110</v>
      </c>
      <c r="C8" s="9"/>
      <c r="D8" s="21"/>
      <c r="E8" s="25" t="s">
        <v>111</v>
      </c>
      <c r="F8" s="30" t="s">
        <v>160</v>
      </c>
      <c r="G8" s="27" t="s">
        <v>112</v>
      </c>
      <c r="H8" s="102" t="s">
        <v>181</v>
      </c>
      <c r="I8" s="98"/>
      <c r="J8" s="11"/>
    </row>
    <row r="9" spans="1:10" s="13" customFormat="1" ht="15.75" customHeight="1" thickBot="1">
      <c r="A9" s="9">
        <v>132</v>
      </c>
      <c r="B9" s="10"/>
      <c r="C9" s="9"/>
      <c r="D9" s="21"/>
      <c r="E9" s="28"/>
      <c r="F9" s="29"/>
      <c r="G9" s="29"/>
      <c r="H9" s="103"/>
      <c r="I9" s="98"/>
      <c r="J9" s="11"/>
    </row>
    <row r="10" spans="1:10" s="13" customFormat="1" ht="33.75" customHeight="1" thickBot="1">
      <c r="A10" s="9"/>
      <c r="B10" s="10"/>
      <c r="C10" s="9"/>
      <c r="D10" s="21"/>
      <c r="E10" s="31" t="s">
        <v>113</v>
      </c>
      <c r="F10" s="114" t="s">
        <v>163</v>
      </c>
      <c r="G10" s="122"/>
      <c r="H10" s="103"/>
      <c r="I10" s="98"/>
      <c r="J10" s="11"/>
    </row>
    <row r="11" spans="1:10" s="13" customFormat="1" ht="15.75" customHeight="1" thickBot="1">
      <c r="A11" s="9"/>
      <c r="B11" s="10"/>
      <c r="C11" s="9"/>
      <c r="D11" s="21"/>
      <c r="E11" s="32"/>
      <c r="F11" s="33"/>
      <c r="G11" s="29"/>
      <c r="H11" s="103"/>
      <c r="I11" s="98"/>
      <c r="J11" s="11"/>
    </row>
    <row r="12" spans="1:10" s="13" customFormat="1" ht="15.75" customHeight="1" thickBot="1">
      <c r="A12" s="9"/>
      <c r="B12" s="10"/>
      <c r="C12" s="9"/>
      <c r="D12" s="21"/>
      <c r="E12" s="31" t="s">
        <v>114</v>
      </c>
      <c r="F12" s="123"/>
      <c r="G12" s="124"/>
      <c r="H12" s="103"/>
      <c r="I12" s="98"/>
      <c r="J12" s="11"/>
    </row>
    <row r="13" spans="1:10" s="13" customFormat="1" ht="15.75" customHeight="1" thickBot="1">
      <c r="A13" s="9"/>
      <c r="B13" s="10"/>
      <c r="C13" s="9"/>
      <c r="D13" s="21"/>
      <c r="E13" s="32"/>
      <c r="F13" s="33"/>
      <c r="G13" s="29"/>
      <c r="H13" s="103"/>
      <c r="I13" s="98"/>
      <c r="J13" s="11"/>
    </row>
    <row r="14" spans="1:10" s="13" customFormat="1" ht="15.75" customHeight="1">
      <c r="A14" s="9"/>
      <c r="B14" s="10"/>
      <c r="C14" s="9"/>
      <c r="D14" s="21"/>
      <c r="E14" s="34" t="s">
        <v>115</v>
      </c>
      <c r="F14" s="35" t="s">
        <v>164</v>
      </c>
      <c r="G14" s="24"/>
      <c r="H14" s="104" t="s">
        <v>116</v>
      </c>
      <c r="I14" s="98"/>
      <c r="J14" s="11"/>
    </row>
    <row r="15" spans="1:10" s="13" customFormat="1" ht="15.75" customHeight="1" thickBot="1">
      <c r="A15" s="9"/>
      <c r="B15" s="10"/>
      <c r="C15" s="9"/>
      <c r="D15" s="21"/>
      <c r="E15" s="36" t="s">
        <v>117</v>
      </c>
      <c r="F15" s="37" t="s">
        <v>165</v>
      </c>
      <c r="G15" s="24"/>
      <c r="H15" s="105" t="s">
        <v>166</v>
      </c>
      <c r="I15" s="98"/>
      <c r="J15" s="11"/>
    </row>
    <row r="16" spans="1:10" s="13" customFormat="1" ht="15.75" customHeight="1" thickBot="1">
      <c r="A16" s="9"/>
      <c r="B16" s="10"/>
      <c r="C16" s="9"/>
      <c r="D16" s="21"/>
      <c r="E16" s="28"/>
      <c r="F16" s="12"/>
      <c r="G16" s="29"/>
      <c r="H16" s="103"/>
      <c r="I16" s="98"/>
      <c r="J16" s="11"/>
    </row>
    <row r="17" spans="1:10" s="13" customFormat="1" ht="24" customHeight="1">
      <c r="A17" s="9"/>
      <c r="B17" s="10"/>
      <c r="C17" s="9"/>
      <c r="D17" s="21"/>
      <c r="E17" s="38" t="s">
        <v>118</v>
      </c>
      <c r="F17" s="125"/>
      <c r="G17" s="126"/>
      <c r="H17" s="104" t="s">
        <v>119</v>
      </c>
      <c r="I17" s="98"/>
      <c r="J17" s="11"/>
    </row>
    <row r="18" spans="1:10" s="13" customFormat="1" ht="15.75" customHeight="1" thickBot="1">
      <c r="A18" s="9"/>
      <c r="B18" s="10"/>
      <c r="C18" s="9"/>
      <c r="D18" s="21"/>
      <c r="E18" s="18" t="s">
        <v>120</v>
      </c>
      <c r="F18" s="127"/>
      <c r="G18" s="128"/>
      <c r="H18" s="105" t="s">
        <v>167</v>
      </c>
      <c r="I18" s="98"/>
      <c r="J18" s="11"/>
    </row>
    <row r="19" spans="1:17" s="13" customFormat="1" ht="15.75" customHeight="1">
      <c r="A19" s="9"/>
      <c r="B19" s="10"/>
      <c r="C19" s="39"/>
      <c r="D19" s="21"/>
      <c r="E19" s="40" t="s">
        <v>121</v>
      </c>
      <c r="F19" s="41" t="s">
        <v>122</v>
      </c>
      <c r="G19" s="88" t="s">
        <v>168</v>
      </c>
      <c r="H19" s="100"/>
      <c r="I19" s="98"/>
      <c r="J19" s="11"/>
      <c r="O19" s="42"/>
      <c r="P19" s="42"/>
      <c r="Q19" s="43"/>
    </row>
    <row r="20" spans="1:10" s="13" customFormat="1" ht="15.75" customHeight="1">
      <c r="A20" s="9"/>
      <c r="B20" s="10"/>
      <c r="C20" s="9"/>
      <c r="D20" s="21"/>
      <c r="E20" s="116" t="s">
        <v>123</v>
      </c>
      <c r="F20" s="44" t="s">
        <v>124</v>
      </c>
      <c r="G20" s="45" t="s">
        <v>169</v>
      </c>
      <c r="H20" s="100"/>
      <c r="I20" s="98"/>
      <c r="J20" s="11"/>
    </row>
    <row r="21" spans="1:10" s="13" customFormat="1" ht="15.75" customHeight="1" thickBot="1">
      <c r="A21" s="9"/>
      <c r="B21" s="10"/>
      <c r="C21" s="9"/>
      <c r="D21" s="21"/>
      <c r="E21" s="120"/>
      <c r="F21" s="46" t="s">
        <v>125</v>
      </c>
      <c r="G21" s="47" t="s">
        <v>170</v>
      </c>
      <c r="H21" s="103"/>
      <c r="I21" s="98"/>
      <c r="J21" s="11"/>
    </row>
    <row r="22" spans="1:10" s="13" customFormat="1" ht="15.75" customHeight="1" thickBot="1">
      <c r="A22" s="9"/>
      <c r="B22" s="10"/>
      <c r="C22" s="9"/>
      <c r="D22" s="21"/>
      <c r="E22" s="28"/>
      <c r="F22" s="12"/>
      <c r="G22" s="29"/>
      <c r="H22" s="103"/>
      <c r="I22" s="98"/>
      <c r="J22" s="11"/>
    </row>
    <row r="23" spans="1:10" s="13" customFormat="1" ht="32.25" customHeight="1" thickBot="1">
      <c r="A23" s="9" t="s">
        <v>126</v>
      </c>
      <c r="B23" s="10" t="s">
        <v>127</v>
      </c>
      <c r="C23" s="9"/>
      <c r="D23" s="17"/>
      <c r="E23" s="121" t="s">
        <v>127</v>
      </c>
      <c r="F23" s="111"/>
      <c r="G23" s="48" t="s">
        <v>171</v>
      </c>
      <c r="H23" s="100"/>
      <c r="I23" s="98"/>
      <c r="J23" s="11"/>
    </row>
    <row r="24" spans="1:10" s="13" customFormat="1" ht="37.5" customHeight="1">
      <c r="A24" s="9" t="s">
        <v>128</v>
      </c>
      <c r="B24" s="10" t="s">
        <v>129</v>
      </c>
      <c r="C24" s="9"/>
      <c r="D24" s="17"/>
      <c r="E24" s="112" t="s">
        <v>129</v>
      </c>
      <c r="F24" s="113"/>
      <c r="G24" s="48" t="s">
        <v>171</v>
      </c>
      <c r="H24" s="100"/>
      <c r="I24" s="98"/>
      <c r="J24" s="11"/>
    </row>
    <row r="25" spans="1:10" s="13" customFormat="1" ht="15.75" customHeight="1">
      <c r="A25" s="9" t="s">
        <v>130</v>
      </c>
      <c r="B25" s="10" t="s">
        <v>131</v>
      </c>
      <c r="C25" s="9"/>
      <c r="D25" s="17"/>
      <c r="E25" s="116" t="s">
        <v>132</v>
      </c>
      <c r="F25" s="49" t="s">
        <v>133</v>
      </c>
      <c r="G25" s="50" t="s">
        <v>176</v>
      </c>
      <c r="H25" s="100"/>
      <c r="I25" s="98"/>
      <c r="J25" s="11"/>
    </row>
    <row r="26" spans="1:10" s="13" customFormat="1" ht="15.75" customHeight="1">
      <c r="A26" s="9" t="s">
        <v>134</v>
      </c>
      <c r="B26" s="10" t="s">
        <v>135</v>
      </c>
      <c r="C26" s="9"/>
      <c r="D26" s="17"/>
      <c r="E26" s="116"/>
      <c r="F26" s="49" t="s">
        <v>136</v>
      </c>
      <c r="G26" s="50" t="s">
        <v>177</v>
      </c>
      <c r="H26" s="100"/>
      <c r="I26" s="98"/>
      <c r="J26" s="11"/>
    </row>
    <row r="27" spans="1:10" s="13" customFormat="1" ht="15.75" customHeight="1">
      <c r="A27" s="9" t="s">
        <v>137</v>
      </c>
      <c r="B27" s="10" t="s">
        <v>138</v>
      </c>
      <c r="C27" s="9"/>
      <c r="D27" s="17"/>
      <c r="E27" s="116" t="s">
        <v>139</v>
      </c>
      <c r="F27" s="49" t="s">
        <v>133</v>
      </c>
      <c r="G27" s="50" t="s">
        <v>172</v>
      </c>
      <c r="H27" s="100"/>
      <c r="I27" s="98"/>
      <c r="J27" s="11"/>
    </row>
    <row r="28" spans="1:10" s="13" customFormat="1" ht="15.75" customHeight="1">
      <c r="A28" s="9" t="s">
        <v>140</v>
      </c>
      <c r="B28" s="10" t="s">
        <v>141</v>
      </c>
      <c r="C28" s="9"/>
      <c r="D28" s="17"/>
      <c r="E28" s="116"/>
      <c r="F28" s="49" t="s">
        <v>136</v>
      </c>
      <c r="G28" s="50" t="s">
        <v>173</v>
      </c>
      <c r="H28" s="100"/>
      <c r="I28" s="98"/>
      <c r="J28" s="11"/>
    </row>
    <row r="29" spans="1:10" s="13" customFormat="1" ht="15.75" customHeight="1">
      <c r="A29" s="9" t="s">
        <v>142</v>
      </c>
      <c r="B29" s="51" t="s">
        <v>143</v>
      </c>
      <c r="C29" s="9"/>
      <c r="D29" s="52"/>
      <c r="E29" s="117" t="s">
        <v>144</v>
      </c>
      <c r="F29" s="53" t="s">
        <v>133</v>
      </c>
      <c r="G29" s="50" t="s">
        <v>176</v>
      </c>
      <c r="H29" s="106"/>
      <c r="I29" s="98"/>
      <c r="J29" s="11"/>
    </row>
    <row r="30" spans="1:10" s="13" customFormat="1" ht="15.75" customHeight="1">
      <c r="A30" s="9" t="s">
        <v>145</v>
      </c>
      <c r="B30" s="51" t="s">
        <v>146</v>
      </c>
      <c r="C30" s="9"/>
      <c r="D30" s="52"/>
      <c r="E30" s="117"/>
      <c r="F30" s="53" t="s">
        <v>147</v>
      </c>
      <c r="G30" s="50" t="s">
        <v>174</v>
      </c>
      <c r="H30" s="106"/>
      <c r="I30" s="98"/>
      <c r="J30" s="11"/>
    </row>
    <row r="31" spans="1:10" s="13" customFormat="1" ht="15.75" customHeight="1">
      <c r="A31" s="9" t="s">
        <v>148</v>
      </c>
      <c r="B31" s="51" t="s">
        <v>149</v>
      </c>
      <c r="C31" s="9"/>
      <c r="D31" s="52"/>
      <c r="E31" s="117"/>
      <c r="F31" s="53" t="s">
        <v>136</v>
      </c>
      <c r="G31" s="50" t="s">
        <v>177</v>
      </c>
      <c r="H31" s="106"/>
      <c r="I31" s="98"/>
      <c r="J31" s="11"/>
    </row>
    <row r="32" spans="1:10" s="13" customFormat="1" ht="15.75" customHeight="1" thickBot="1">
      <c r="A32" s="9" t="s">
        <v>150</v>
      </c>
      <c r="B32" s="51" t="s">
        <v>151</v>
      </c>
      <c r="C32" s="9"/>
      <c r="D32" s="52"/>
      <c r="E32" s="118"/>
      <c r="F32" s="54" t="s">
        <v>152</v>
      </c>
      <c r="G32" s="89" t="s">
        <v>175</v>
      </c>
      <c r="H32" s="106"/>
      <c r="I32" s="98"/>
      <c r="J32" s="11"/>
    </row>
    <row r="33" spans="1:15" s="13" customFormat="1" ht="15.75" customHeight="1">
      <c r="A33" s="9"/>
      <c r="B33" s="10"/>
      <c r="C33" s="9"/>
      <c r="D33" s="55"/>
      <c r="E33" s="56"/>
      <c r="F33" s="56"/>
      <c r="G33" s="57"/>
      <c r="H33" s="58"/>
      <c r="I33" s="58"/>
      <c r="J33" s="11"/>
      <c r="K33" s="11"/>
      <c r="L33" s="11"/>
      <c r="M33" s="11"/>
      <c r="N33" s="11"/>
      <c r="O33" s="11"/>
    </row>
    <row r="34" spans="1:10" s="13" customFormat="1" ht="15.75" customHeight="1">
      <c r="A34" s="9"/>
      <c r="B34" s="10"/>
      <c r="C34" s="9"/>
      <c r="G34" s="59"/>
      <c r="J34" s="11"/>
    </row>
    <row r="35" spans="1:10" s="13" customFormat="1" ht="15.75" customHeight="1">
      <c r="A35" s="9"/>
      <c r="B35" s="10"/>
      <c r="C35" s="9"/>
      <c r="G35" s="59"/>
      <c r="J35" s="11"/>
    </row>
    <row r="36" spans="1:10" s="13" customFormat="1" ht="15.75" customHeight="1">
      <c r="A36" s="9"/>
      <c r="B36" s="10"/>
      <c r="C36" s="9"/>
      <c r="G36" s="59"/>
      <c r="J36" s="11"/>
    </row>
    <row r="37" spans="1:10" s="13" customFormat="1" ht="15.75" customHeight="1">
      <c r="A37" s="9"/>
      <c r="B37" s="10"/>
      <c r="C37" s="9"/>
      <c r="G37" s="59"/>
      <c r="J37" s="11"/>
    </row>
    <row r="38" spans="1:10" s="13" customFormat="1" ht="15.75" customHeight="1">
      <c r="A38" s="9"/>
      <c r="B38" s="10"/>
      <c r="C38" s="9"/>
      <c r="G38" s="59"/>
      <c r="J38" s="11"/>
    </row>
    <row r="39" spans="1:10" s="13" customFormat="1" ht="15.75" customHeight="1">
      <c r="A39" s="9"/>
      <c r="B39" s="10"/>
      <c r="C39" s="9"/>
      <c r="G39" s="59"/>
      <c r="J39" s="11"/>
    </row>
    <row r="40" spans="1:10" s="13" customFormat="1" ht="15.75" customHeight="1">
      <c r="A40" s="9"/>
      <c r="B40" s="10"/>
      <c r="C40" s="9"/>
      <c r="G40" s="59"/>
      <c r="J40" s="11"/>
    </row>
    <row r="41" spans="1:10" s="13" customFormat="1" ht="15.75" customHeight="1">
      <c r="A41" s="9"/>
      <c r="B41" s="10"/>
      <c r="C41" s="9"/>
      <c r="G41" s="59"/>
      <c r="J41" s="11"/>
    </row>
    <row r="42" spans="1:10" s="13" customFormat="1" ht="15.75" customHeight="1">
      <c r="A42" s="9"/>
      <c r="B42" s="10"/>
      <c r="C42" s="9"/>
      <c r="G42" s="59"/>
      <c r="J42" s="11"/>
    </row>
    <row r="43" spans="1:10" s="13" customFormat="1" ht="15.75" customHeight="1">
      <c r="A43" s="9"/>
      <c r="B43" s="10"/>
      <c r="C43" s="9"/>
      <c r="G43" s="59"/>
      <c r="J43" s="11"/>
    </row>
    <row r="44" spans="1:10" s="13" customFormat="1" ht="15.75" customHeight="1">
      <c r="A44" s="9"/>
      <c r="B44" s="10"/>
      <c r="C44" s="9"/>
      <c r="G44" s="59"/>
      <c r="J44" s="11"/>
    </row>
    <row r="45" spans="1:10" s="13" customFormat="1" ht="15.75" customHeight="1">
      <c r="A45" s="9"/>
      <c r="B45" s="10"/>
      <c r="C45" s="9"/>
      <c r="G45" s="59"/>
      <c r="J45" s="11"/>
    </row>
    <row r="46" spans="1:10" s="13" customFormat="1" ht="15.75" customHeight="1">
      <c r="A46" s="9"/>
      <c r="B46" s="10"/>
      <c r="C46" s="9"/>
      <c r="G46" s="59"/>
      <c r="J46" s="11"/>
    </row>
    <row r="47" spans="1:10" s="13" customFormat="1" ht="15.75" customHeight="1">
      <c r="A47" s="9"/>
      <c r="B47" s="10"/>
      <c r="C47" s="9"/>
      <c r="G47" s="59"/>
      <c r="J47" s="11"/>
    </row>
    <row r="48" spans="1:10" s="13" customFormat="1" ht="15.75" customHeight="1">
      <c r="A48" s="9"/>
      <c r="B48" s="10"/>
      <c r="C48" s="9"/>
      <c r="G48" s="59"/>
      <c r="J48" s="11"/>
    </row>
    <row r="49" spans="1:10" s="13" customFormat="1" ht="15.75" customHeight="1">
      <c r="A49" s="9"/>
      <c r="B49" s="10"/>
      <c r="C49" s="9"/>
      <c r="G49" s="59"/>
      <c r="J49" s="11"/>
    </row>
    <row r="50" spans="1:10" s="13" customFormat="1" ht="15.75" customHeight="1">
      <c r="A50" s="9"/>
      <c r="B50" s="10"/>
      <c r="C50" s="9"/>
      <c r="G50" s="59"/>
      <c r="J50" s="11"/>
    </row>
    <row r="51" spans="1:10" s="13" customFormat="1" ht="15.75" customHeight="1">
      <c r="A51" s="9"/>
      <c r="B51" s="10"/>
      <c r="C51" s="9"/>
      <c r="G51" s="59"/>
      <c r="J51" s="11"/>
    </row>
    <row r="52" spans="1:10" s="13" customFormat="1" ht="15.75" customHeight="1">
      <c r="A52" s="9"/>
      <c r="B52" s="10"/>
      <c r="C52" s="9"/>
      <c r="G52" s="59"/>
      <c r="J52" s="11"/>
    </row>
    <row r="53" spans="1:10" s="13" customFormat="1" ht="15.75" customHeight="1">
      <c r="A53" s="9"/>
      <c r="B53" s="10"/>
      <c r="C53" s="9"/>
      <c r="G53" s="59"/>
      <c r="J53" s="11"/>
    </row>
    <row r="54" spans="1:10" s="13" customFormat="1" ht="15.75" customHeight="1">
      <c r="A54" s="9"/>
      <c r="B54" s="10"/>
      <c r="C54" s="9"/>
      <c r="G54" s="59"/>
      <c r="J54" s="11"/>
    </row>
    <row r="55" spans="1:10" s="13" customFormat="1" ht="15.75" customHeight="1">
      <c r="A55" s="9"/>
      <c r="B55" s="10"/>
      <c r="C55" s="9"/>
      <c r="G55" s="59"/>
      <c r="J55" s="11"/>
    </row>
    <row r="56" spans="1:10" s="13" customFormat="1" ht="15.75" customHeight="1">
      <c r="A56" s="9"/>
      <c r="B56" s="10"/>
      <c r="C56" s="9"/>
      <c r="G56" s="59"/>
      <c r="J56" s="11"/>
    </row>
    <row r="57" spans="1:10" s="13" customFormat="1" ht="15.75" customHeight="1">
      <c r="A57" s="9"/>
      <c r="B57" s="10"/>
      <c r="C57" s="9"/>
      <c r="G57" s="59"/>
      <c r="J57" s="11"/>
    </row>
    <row r="58" spans="1:10" s="13" customFormat="1" ht="15.75" customHeight="1">
      <c r="A58" s="9"/>
      <c r="B58" s="10"/>
      <c r="C58" s="9"/>
      <c r="G58" s="59"/>
      <c r="J58" s="11"/>
    </row>
    <row r="59" spans="1:10" s="13" customFormat="1" ht="15.75" customHeight="1">
      <c r="A59" s="9"/>
      <c r="B59" s="10"/>
      <c r="C59" s="9"/>
      <c r="G59" s="59"/>
      <c r="J59" s="11"/>
    </row>
    <row r="60" spans="1:10" s="13" customFormat="1" ht="15.75" customHeight="1">
      <c r="A60" s="9"/>
      <c r="B60" s="10"/>
      <c r="C60" s="9"/>
      <c r="G60" s="59"/>
      <c r="J60" s="11"/>
    </row>
    <row r="61" spans="1:10" s="13" customFormat="1" ht="15.75" customHeight="1">
      <c r="A61" s="9"/>
      <c r="B61" s="10"/>
      <c r="C61" s="9"/>
      <c r="G61" s="59"/>
      <c r="J61" s="11"/>
    </row>
    <row r="62" spans="1:10" s="13" customFormat="1" ht="15.75" customHeight="1">
      <c r="A62" s="9"/>
      <c r="B62" s="10"/>
      <c r="C62" s="9"/>
      <c r="G62" s="59"/>
      <c r="J62" s="11"/>
    </row>
    <row r="63" spans="1:10" s="13" customFormat="1" ht="15.75" customHeight="1">
      <c r="A63" s="9"/>
      <c r="B63" s="10"/>
      <c r="C63" s="9"/>
      <c r="G63" s="59"/>
      <c r="J63" s="11"/>
    </row>
    <row r="64" spans="1:10" s="13" customFormat="1" ht="15.75" customHeight="1">
      <c r="A64" s="9"/>
      <c r="B64" s="10"/>
      <c r="C64" s="9"/>
      <c r="G64" s="59"/>
      <c r="J64" s="11"/>
    </row>
    <row r="65" spans="1:10" s="13" customFormat="1" ht="15.75" customHeight="1">
      <c r="A65" s="9"/>
      <c r="B65" s="10"/>
      <c r="C65" s="9"/>
      <c r="G65" s="59"/>
      <c r="J65" s="11"/>
    </row>
    <row r="66" spans="1:10" s="13" customFormat="1" ht="15.75" customHeight="1">
      <c r="A66" s="9"/>
      <c r="B66" s="10"/>
      <c r="C66" s="9"/>
      <c r="G66" s="59"/>
      <c r="J66" s="11"/>
    </row>
    <row r="67" spans="1:10" s="13" customFormat="1" ht="15.75" customHeight="1">
      <c r="A67" s="6"/>
      <c r="B67" s="7"/>
      <c r="C67" s="6"/>
      <c r="G67" s="59"/>
      <c r="J67" s="11"/>
    </row>
    <row r="68" spans="1:10" s="13" customFormat="1" ht="15.75" customHeight="1">
      <c r="A68" s="6"/>
      <c r="B68" s="7"/>
      <c r="C68" s="6"/>
      <c r="G68" s="59"/>
      <c r="J68" s="11"/>
    </row>
    <row r="69" spans="1:10" s="13" customFormat="1" ht="15.75" customHeight="1">
      <c r="A69" s="6"/>
      <c r="B69" s="7"/>
      <c r="C69" s="6"/>
      <c r="G69" s="59"/>
      <c r="J69" s="11"/>
    </row>
    <row r="70" spans="1:10" s="13" customFormat="1" ht="15.75" customHeight="1">
      <c r="A70" s="6"/>
      <c r="B70" s="7"/>
      <c r="C70" s="6"/>
      <c r="G70" s="59"/>
      <c r="J70" s="11"/>
    </row>
    <row r="71" spans="1:10" s="13" customFormat="1" ht="15.75" customHeight="1">
      <c r="A71" s="6"/>
      <c r="B71" s="7"/>
      <c r="C71" s="6"/>
      <c r="G71" s="59"/>
      <c r="J71" s="11"/>
    </row>
    <row r="72" spans="1:7" s="13" customFormat="1" ht="15.75" customHeight="1">
      <c r="A72" s="6"/>
      <c r="B72" s="7"/>
      <c r="C72" s="6"/>
      <c r="G72" s="59"/>
    </row>
    <row r="73" spans="1:7" s="13" customFormat="1" ht="15.75" customHeight="1">
      <c r="A73" s="6"/>
      <c r="B73" s="7"/>
      <c r="C73" s="6"/>
      <c r="G73" s="59"/>
    </row>
    <row r="74" spans="1:7" s="13" customFormat="1" ht="15.75" customHeight="1">
      <c r="A74" s="6"/>
      <c r="B74" s="7"/>
      <c r="C74" s="6"/>
      <c r="G74" s="59"/>
    </row>
    <row r="75" spans="1:7" s="13" customFormat="1" ht="15.75" customHeight="1">
      <c r="A75" s="6"/>
      <c r="B75" s="7"/>
      <c r="C75" s="6"/>
      <c r="G75" s="59"/>
    </row>
    <row r="76" spans="1:7" s="13" customFormat="1" ht="15.75" customHeight="1">
      <c r="A76" s="6"/>
      <c r="B76" s="7"/>
      <c r="C76" s="6"/>
      <c r="G76" s="59"/>
    </row>
    <row r="77" spans="1:7" s="13" customFormat="1" ht="15.75" customHeight="1">
      <c r="A77" s="6"/>
      <c r="B77" s="7"/>
      <c r="C77" s="6"/>
      <c r="G77" s="59"/>
    </row>
    <row r="78" spans="1:7" s="13" customFormat="1" ht="15.75" customHeight="1">
      <c r="A78" s="6"/>
      <c r="B78" s="7"/>
      <c r="C78" s="6"/>
      <c r="G78" s="59"/>
    </row>
    <row r="79" spans="1:7" s="13" customFormat="1" ht="15.75" customHeight="1">
      <c r="A79" s="6"/>
      <c r="B79" s="7"/>
      <c r="C79" s="6"/>
      <c r="G79" s="59"/>
    </row>
    <row r="80" spans="1:7" s="13" customFormat="1" ht="15.75" customHeight="1">
      <c r="A80" s="6"/>
      <c r="B80" s="7"/>
      <c r="C80" s="6"/>
      <c r="G80" s="59"/>
    </row>
    <row r="81" spans="1:7" s="13" customFormat="1" ht="15.75" customHeight="1">
      <c r="A81" s="6"/>
      <c r="B81" s="7"/>
      <c r="C81" s="6"/>
      <c r="G81" s="59"/>
    </row>
    <row r="82" spans="1:7" s="13" customFormat="1" ht="15.75" customHeight="1">
      <c r="A82" s="6"/>
      <c r="B82" s="7"/>
      <c r="C82" s="6"/>
      <c r="G82" s="59"/>
    </row>
    <row r="83" spans="1:7" s="13" customFormat="1" ht="15.75" customHeight="1">
      <c r="A83" s="6"/>
      <c r="B83" s="7"/>
      <c r="C83" s="6"/>
      <c r="G83" s="59"/>
    </row>
    <row r="84" spans="1:7" s="13" customFormat="1" ht="15.75" customHeight="1">
      <c r="A84" s="6"/>
      <c r="B84" s="7"/>
      <c r="C84" s="6"/>
      <c r="G84" s="59"/>
    </row>
    <row r="85" spans="1:7" s="13" customFormat="1" ht="15.75" customHeight="1">
      <c r="A85" s="6"/>
      <c r="B85" s="7"/>
      <c r="C85" s="6"/>
      <c r="G85" s="59"/>
    </row>
    <row r="86" spans="1:7" s="13" customFormat="1" ht="15.75" customHeight="1">
      <c r="A86" s="6"/>
      <c r="B86" s="7"/>
      <c r="C86" s="6"/>
      <c r="G86" s="59"/>
    </row>
    <row r="87" spans="1:7" s="13" customFormat="1" ht="15.75" customHeight="1">
      <c r="A87" s="6"/>
      <c r="B87" s="7"/>
      <c r="C87" s="6"/>
      <c r="G87" s="59"/>
    </row>
    <row r="88" spans="1:7" s="13" customFormat="1" ht="15.75" customHeight="1">
      <c r="A88" s="6"/>
      <c r="B88" s="7"/>
      <c r="C88" s="6"/>
      <c r="G88" s="59"/>
    </row>
    <row r="89" spans="1:7" s="13" customFormat="1" ht="15.75" customHeight="1">
      <c r="A89" s="6"/>
      <c r="B89" s="7"/>
      <c r="C89" s="6"/>
      <c r="G89" s="59"/>
    </row>
    <row r="90" spans="1:7" s="13" customFormat="1" ht="15.75" customHeight="1">
      <c r="A90" s="6"/>
      <c r="B90" s="7"/>
      <c r="C90" s="6"/>
      <c r="G90" s="59"/>
    </row>
    <row r="91" spans="1:7" s="13" customFormat="1" ht="15.75" customHeight="1">
      <c r="A91" s="6"/>
      <c r="B91" s="7"/>
      <c r="C91" s="6"/>
      <c r="G91" s="59"/>
    </row>
    <row r="92" spans="1:7" s="13" customFormat="1" ht="15.75" customHeight="1">
      <c r="A92" s="6"/>
      <c r="B92" s="7"/>
      <c r="C92" s="6"/>
      <c r="G92" s="59"/>
    </row>
    <row r="93" spans="1:7" s="13" customFormat="1" ht="15.75" customHeight="1">
      <c r="A93" s="6"/>
      <c r="B93" s="7"/>
      <c r="C93" s="6"/>
      <c r="G93" s="59"/>
    </row>
    <row r="94" spans="1:7" s="13" customFormat="1" ht="15.75" customHeight="1">
      <c r="A94" s="6"/>
      <c r="B94" s="7"/>
      <c r="C94" s="6"/>
      <c r="G94" s="59"/>
    </row>
    <row r="95" spans="1:7" s="13" customFormat="1" ht="15.75" customHeight="1">
      <c r="A95" s="6"/>
      <c r="B95" s="7"/>
      <c r="C95" s="6"/>
      <c r="G95" s="59"/>
    </row>
    <row r="96" spans="1:7" s="13" customFormat="1" ht="15.75" customHeight="1">
      <c r="A96" s="6"/>
      <c r="B96" s="7"/>
      <c r="C96" s="6"/>
      <c r="G96" s="59"/>
    </row>
    <row r="97" spans="1:7" s="13" customFormat="1" ht="15.75" customHeight="1">
      <c r="A97" s="6"/>
      <c r="B97" s="7"/>
      <c r="C97" s="6"/>
      <c r="G97" s="59"/>
    </row>
    <row r="98" spans="1:7" s="13" customFormat="1" ht="15.75" customHeight="1">
      <c r="A98" s="6"/>
      <c r="B98" s="7"/>
      <c r="C98" s="6"/>
      <c r="G98" s="59"/>
    </row>
    <row r="99" spans="1:7" s="13" customFormat="1" ht="15.75" customHeight="1">
      <c r="A99" s="6"/>
      <c r="B99" s="7"/>
      <c r="C99" s="6"/>
      <c r="G99" s="59"/>
    </row>
    <row r="100" spans="1:7" s="13" customFormat="1" ht="15.75" customHeight="1">
      <c r="A100" s="6"/>
      <c r="B100" s="7"/>
      <c r="C100" s="6"/>
      <c r="G100" s="59"/>
    </row>
    <row r="101" spans="1:7" s="13" customFormat="1" ht="15.75" customHeight="1">
      <c r="A101" s="6"/>
      <c r="B101" s="7"/>
      <c r="C101" s="6"/>
      <c r="G101" s="59"/>
    </row>
    <row r="102" spans="1:7" s="13" customFormat="1" ht="15.75" customHeight="1">
      <c r="A102" s="6"/>
      <c r="B102" s="7"/>
      <c r="C102" s="6"/>
      <c r="G102" s="59"/>
    </row>
    <row r="103" spans="1:7" s="13" customFormat="1" ht="15.75" customHeight="1">
      <c r="A103" s="6"/>
      <c r="B103" s="7"/>
      <c r="C103" s="6"/>
      <c r="G103" s="59"/>
    </row>
    <row r="104" spans="1:7" s="13" customFormat="1" ht="15.75" customHeight="1">
      <c r="A104" s="6"/>
      <c r="B104" s="7"/>
      <c r="C104" s="6"/>
      <c r="G104" s="59"/>
    </row>
    <row r="105" spans="1:7" s="13" customFormat="1" ht="15.75" customHeight="1">
      <c r="A105" s="6"/>
      <c r="B105" s="7"/>
      <c r="C105" s="6"/>
      <c r="G105" s="59"/>
    </row>
    <row r="106" spans="1:7" s="13" customFormat="1" ht="15.75" customHeight="1">
      <c r="A106" s="6"/>
      <c r="B106" s="7"/>
      <c r="C106" s="6"/>
      <c r="G106" s="59"/>
    </row>
    <row r="107" spans="1:7" s="13" customFormat="1" ht="15.75" customHeight="1">
      <c r="A107" s="6"/>
      <c r="B107" s="7"/>
      <c r="C107" s="6"/>
      <c r="G107" s="59"/>
    </row>
    <row r="108" spans="1:7" s="13" customFormat="1" ht="15.75" customHeight="1">
      <c r="A108" s="6"/>
      <c r="B108" s="7"/>
      <c r="C108" s="6"/>
      <c r="G108" s="59"/>
    </row>
    <row r="109" spans="1:7" s="13" customFormat="1" ht="15.75" customHeight="1">
      <c r="A109" s="6"/>
      <c r="B109" s="7"/>
      <c r="C109" s="6"/>
      <c r="G109" s="59"/>
    </row>
    <row r="110" spans="1:7" s="13" customFormat="1" ht="15.75" customHeight="1">
      <c r="A110" s="6"/>
      <c r="B110" s="7"/>
      <c r="C110" s="6"/>
      <c r="G110" s="59"/>
    </row>
    <row r="111" spans="1:7" s="13" customFormat="1" ht="15.75" customHeight="1">
      <c r="A111" s="6"/>
      <c r="B111" s="7"/>
      <c r="C111" s="6"/>
      <c r="G111" s="59"/>
    </row>
    <row r="112" spans="1:7" s="13" customFormat="1" ht="15.75" customHeight="1">
      <c r="A112" s="6"/>
      <c r="B112" s="7"/>
      <c r="C112" s="6"/>
      <c r="G112" s="59"/>
    </row>
    <row r="113" spans="1:7" s="13" customFormat="1" ht="15.75" customHeight="1">
      <c r="A113" s="6"/>
      <c r="B113" s="7"/>
      <c r="C113" s="6"/>
      <c r="G113" s="59"/>
    </row>
    <row r="114" spans="1:7" s="13" customFormat="1" ht="15.75" customHeight="1">
      <c r="A114" s="6"/>
      <c r="B114" s="7"/>
      <c r="C114" s="6"/>
      <c r="G114" s="59"/>
    </row>
    <row r="115" spans="1:7" s="13" customFormat="1" ht="15.75" customHeight="1">
      <c r="A115" s="6"/>
      <c r="B115" s="7"/>
      <c r="C115" s="6"/>
      <c r="G115" s="59"/>
    </row>
    <row r="116" spans="1:7" s="13" customFormat="1" ht="15.75" customHeight="1">
      <c r="A116" s="6"/>
      <c r="B116" s="7"/>
      <c r="C116" s="6"/>
      <c r="G116" s="59"/>
    </row>
    <row r="117" spans="1:7" s="13" customFormat="1" ht="15.75" customHeight="1">
      <c r="A117" s="6"/>
      <c r="B117" s="7"/>
      <c r="C117" s="6"/>
      <c r="G117" s="59"/>
    </row>
    <row r="118" spans="1:7" s="13" customFormat="1" ht="15.75" customHeight="1">
      <c r="A118" s="6"/>
      <c r="B118" s="7"/>
      <c r="C118" s="6"/>
      <c r="G118" s="59"/>
    </row>
    <row r="119" spans="1:7" s="13" customFormat="1" ht="15.75" customHeight="1">
      <c r="A119" s="6"/>
      <c r="B119" s="7"/>
      <c r="C119" s="6"/>
      <c r="G119" s="59"/>
    </row>
    <row r="120" spans="1:7" s="13" customFormat="1" ht="15.75" customHeight="1">
      <c r="A120" s="6"/>
      <c r="B120" s="7"/>
      <c r="C120" s="6"/>
      <c r="G120" s="59"/>
    </row>
    <row r="121" spans="1:7" s="13" customFormat="1" ht="15.75" customHeight="1">
      <c r="A121" s="6"/>
      <c r="B121" s="7"/>
      <c r="C121" s="6"/>
      <c r="G121" s="59"/>
    </row>
    <row r="122" spans="1:7" s="13" customFormat="1" ht="15.75" customHeight="1">
      <c r="A122" s="6"/>
      <c r="B122" s="7"/>
      <c r="C122" s="6"/>
      <c r="G122" s="59"/>
    </row>
    <row r="123" spans="1:7" s="13" customFormat="1" ht="15.75" customHeight="1">
      <c r="A123" s="6"/>
      <c r="B123" s="7"/>
      <c r="C123" s="6"/>
      <c r="G123" s="59"/>
    </row>
    <row r="124" spans="1:7" s="13" customFormat="1" ht="15.75" customHeight="1">
      <c r="A124" s="6"/>
      <c r="B124" s="7"/>
      <c r="C124" s="6"/>
      <c r="G124" s="59"/>
    </row>
    <row r="125" spans="1:7" s="13" customFormat="1" ht="15.75" customHeight="1">
      <c r="A125" s="6"/>
      <c r="B125" s="7"/>
      <c r="C125" s="6"/>
      <c r="G125" s="59"/>
    </row>
    <row r="126" spans="1:7" s="13" customFormat="1" ht="15.75" customHeight="1">
      <c r="A126" s="6"/>
      <c r="B126" s="7"/>
      <c r="C126" s="6"/>
      <c r="G126" s="59"/>
    </row>
    <row r="127" spans="1:7" s="13" customFormat="1" ht="15.75" customHeight="1">
      <c r="A127" s="6"/>
      <c r="B127" s="7"/>
      <c r="C127" s="6"/>
      <c r="G127" s="59"/>
    </row>
    <row r="128" spans="1:7" s="13" customFormat="1" ht="15.75" customHeight="1">
      <c r="A128" s="6"/>
      <c r="B128" s="7"/>
      <c r="C128" s="6"/>
      <c r="G128" s="59"/>
    </row>
    <row r="129" spans="1:7" s="13" customFormat="1" ht="15.75" customHeight="1">
      <c r="A129" s="6"/>
      <c r="B129" s="7"/>
      <c r="C129" s="6"/>
      <c r="G129" s="59"/>
    </row>
    <row r="130" spans="1:7" s="13" customFormat="1" ht="15.75" customHeight="1">
      <c r="A130" s="6"/>
      <c r="B130" s="7"/>
      <c r="C130" s="6"/>
      <c r="G130" s="59"/>
    </row>
    <row r="131" spans="1:7" s="13" customFormat="1" ht="15.75" customHeight="1">
      <c r="A131" s="6"/>
      <c r="B131" s="7"/>
      <c r="C131" s="6"/>
      <c r="G131" s="59"/>
    </row>
    <row r="132" spans="1:7" s="13" customFormat="1" ht="15.75" customHeight="1">
      <c r="A132" s="6"/>
      <c r="B132" s="7"/>
      <c r="C132" s="6"/>
      <c r="G132" s="59"/>
    </row>
    <row r="133" spans="1:7" s="13" customFormat="1" ht="15.75" customHeight="1">
      <c r="A133" s="6"/>
      <c r="B133" s="7"/>
      <c r="C133" s="6"/>
      <c r="G133" s="59"/>
    </row>
    <row r="134" spans="1:7" s="13" customFormat="1" ht="15.75" customHeight="1">
      <c r="A134" s="6"/>
      <c r="B134" s="7"/>
      <c r="C134" s="6"/>
      <c r="G134" s="59"/>
    </row>
    <row r="135" spans="1:7" s="13" customFormat="1" ht="15.75" customHeight="1">
      <c r="A135" s="6"/>
      <c r="B135" s="7"/>
      <c r="C135" s="6"/>
      <c r="G135" s="59"/>
    </row>
  </sheetData>
  <sheetProtection/>
  <mergeCells count="13">
    <mergeCell ref="F18:G18"/>
    <mergeCell ref="E3:F3"/>
    <mergeCell ref="E4:F4"/>
    <mergeCell ref="E27:E28"/>
    <mergeCell ref="E29:E32"/>
    <mergeCell ref="E25:E26"/>
    <mergeCell ref="E1:H1"/>
    <mergeCell ref="E20:E21"/>
    <mergeCell ref="E23:F23"/>
    <mergeCell ref="E24:F24"/>
    <mergeCell ref="F10:G10"/>
    <mergeCell ref="F12:G12"/>
    <mergeCell ref="F17:G17"/>
  </mergeCells>
  <dataValidations count="9">
    <dataValidation type="list" allowBlank="1" showInputMessage="1" showErrorMessage="1" promptTitle="Ввод" prompt="Необходимо выбрать значение из списка" sqref="H18">
      <formula1>"руб./Гкал,руб./Гкал/ч/мес"</formula1>
    </dataValidation>
    <dataValidation type="list" allowBlank="1" showInputMessage="1" showErrorMessage="1" promptTitle="Ввод" prompt="Необходимо выбрать значение из списка" sqref="F18:G18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sqref="H15">
      <formula1>"Да,Нет"</formula1>
    </dataValidation>
    <dataValidation type="list" allowBlank="1" showInputMessage="1" showErrorMessage="1" sqref="H8">
      <formula1>"ПЛАН,ФАКТ"</formula1>
    </dataValidation>
    <dataValidation type="list" allowBlank="1" showInputMessage="1" showErrorMessage="1" sqref="H6">
      <formula1>"I квартал,II квартал,III квартал,IV квартал,Год"</formula1>
    </dataValidation>
    <dataValidation type="textLength" allowBlank="1" showInputMessage="1" showErrorMessage="1" promptTitle="Ввод" prompt="10-12 символов" sqref="F14">
      <formula1>10</formula1>
      <formula2>12</formula2>
    </dataValidation>
    <dataValidation type="textLength" operator="equal" allowBlank="1" showInputMessage="1" showErrorMessage="1" promptTitle="Ввод" prompt="9 символов" sqref="F15">
      <formula1>9</formula1>
    </dataValidation>
    <dataValidation type="textLength" allowBlank="1" showInputMessage="1" showErrorMessage="1" prompt="7-8 символов" sqref="G21">
      <formula1>7</formula1>
      <formula2>8</formula2>
    </dataValidation>
    <dataValidation errorStyle="warning" type="list" allowBlank="1" showInputMessage="1" showErrorMessage="1" sqref="G19">
      <formula1>MR_LIST</formula1>
    </dataValidation>
  </dataValidations>
  <hyperlinks>
    <hyperlink ref="G32" r:id="rId1" display="gkh-pto@mail.ru"/>
  </hyperlinks>
  <printOptions/>
  <pageMargins left="0.5" right="0.2" top="1" bottom="1" header="0.5" footer="0.5"/>
  <pageSetup fitToHeight="1" fitToWidth="1" horizontalDpi="600" verticalDpi="600" orientation="portrait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66"/>
  <sheetViews>
    <sheetView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" width="6.75390625" style="4" customWidth="1"/>
    <col min="2" max="2" width="15.75390625" style="5" customWidth="1"/>
    <col min="3" max="3" width="59.25390625" style="5" customWidth="1"/>
    <col min="4" max="4" width="11.375" style="4" customWidth="1"/>
    <col min="5" max="5" width="22.125" style="4" customWidth="1"/>
    <col min="6" max="6" width="18.00390625" style="94" customWidth="1"/>
  </cols>
  <sheetData>
    <row r="1" spans="1:5" ht="15.75" customHeight="1">
      <c r="A1" s="137" t="s">
        <v>213</v>
      </c>
      <c r="B1" s="137"/>
      <c r="C1" s="137"/>
      <c r="D1" s="133" t="s">
        <v>102</v>
      </c>
      <c r="E1" s="133"/>
    </row>
    <row r="2" spans="1:5" ht="15.75" customHeight="1">
      <c r="A2" s="134" t="s">
        <v>101</v>
      </c>
      <c r="B2" s="134"/>
      <c r="C2" s="134"/>
      <c r="D2" s="134"/>
      <c r="E2" s="134"/>
    </row>
    <row r="3" spans="1:5" ht="38.25" customHeight="1">
      <c r="A3" s="135" t="s">
        <v>104</v>
      </c>
      <c r="B3" s="135"/>
      <c r="C3" s="135"/>
      <c r="D3" s="135"/>
      <c r="E3" s="135"/>
    </row>
    <row r="4" spans="1:6" ht="54.75" customHeight="1">
      <c r="A4" s="1" t="s">
        <v>97</v>
      </c>
      <c r="B4" s="136" t="s">
        <v>98</v>
      </c>
      <c r="C4" s="136"/>
      <c r="D4" s="1" t="s">
        <v>99</v>
      </c>
      <c r="E4" s="1" t="s">
        <v>100</v>
      </c>
      <c r="F4" s="1" t="s">
        <v>180</v>
      </c>
    </row>
    <row r="5" spans="1:6" s="3" customFormat="1" ht="15.75" customHeight="1">
      <c r="A5" s="1">
        <v>1</v>
      </c>
      <c r="B5" s="136">
        <v>2</v>
      </c>
      <c r="C5" s="136"/>
      <c r="D5" s="1">
        <v>3</v>
      </c>
      <c r="E5" s="1">
        <v>4</v>
      </c>
      <c r="F5" s="1">
        <v>5</v>
      </c>
    </row>
    <row r="6" spans="1:6" ht="30" customHeight="1">
      <c r="A6" s="1">
        <v>1</v>
      </c>
      <c r="B6" s="138" t="s">
        <v>0</v>
      </c>
      <c r="C6" s="138"/>
      <c r="D6" s="1" t="s">
        <v>1</v>
      </c>
      <c r="E6" s="140" t="s">
        <v>103</v>
      </c>
      <c r="F6" s="141"/>
    </row>
    <row r="7" spans="1:6" ht="30" customHeight="1">
      <c r="A7" s="1">
        <v>2</v>
      </c>
      <c r="B7" s="138" t="s">
        <v>2</v>
      </c>
      <c r="C7" s="138"/>
      <c r="D7" s="1" t="s">
        <v>3</v>
      </c>
      <c r="E7" s="90">
        <v>245673.4</v>
      </c>
      <c r="F7" s="90">
        <v>228077.4</v>
      </c>
    </row>
    <row r="8" spans="1:6" ht="30" customHeight="1">
      <c r="A8" s="1">
        <v>3</v>
      </c>
      <c r="B8" s="138" t="s">
        <v>4</v>
      </c>
      <c r="C8" s="138"/>
      <c r="D8" s="1" t="s">
        <v>3</v>
      </c>
      <c r="E8" s="90">
        <v>245199.3</v>
      </c>
      <c r="F8" s="90">
        <v>228182.9</v>
      </c>
    </row>
    <row r="9" spans="1:6" ht="30" customHeight="1">
      <c r="A9" s="1" t="s">
        <v>5</v>
      </c>
      <c r="B9" s="138" t="s">
        <v>6</v>
      </c>
      <c r="C9" s="138"/>
      <c r="D9" s="1" t="s">
        <v>3</v>
      </c>
      <c r="E9" s="90">
        <v>230233.85</v>
      </c>
      <c r="F9" s="90">
        <v>211773.7</v>
      </c>
    </row>
    <row r="10" spans="1:6" ht="30" customHeight="1">
      <c r="A10" s="1" t="s">
        <v>7</v>
      </c>
      <c r="B10" s="138" t="s">
        <v>8</v>
      </c>
      <c r="C10" s="138"/>
      <c r="D10" s="1" t="s">
        <v>3</v>
      </c>
      <c r="E10" s="90"/>
      <c r="F10" s="1"/>
    </row>
    <row r="11" spans="1:6" ht="30" customHeight="1">
      <c r="A11" s="1"/>
      <c r="B11" s="138" t="s">
        <v>9</v>
      </c>
      <c r="C11" s="138"/>
      <c r="D11" s="1"/>
      <c r="E11" s="90"/>
      <c r="F11" s="1"/>
    </row>
    <row r="12" spans="1:6" ht="18" customHeight="1">
      <c r="A12" s="136" t="s">
        <v>10</v>
      </c>
      <c r="B12" s="138" t="s">
        <v>11</v>
      </c>
      <c r="C12" s="2" t="s">
        <v>12</v>
      </c>
      <c r="D12" s="1" t="s">
        <v>3</v>
      </c>
      <c r="E12" s="90"/>
      <c r="F12" s="1"/>
    </row>
    <row r="13" spans="1:6" ht="18" customHeight="1">
      <c r="A13" s="136"/>
      <c r="B13" s="138"/>
      <c r="C13" s="2" t="s">
        <v>13</v>
      </c>
      <c r="D13" s="1" t="s">
        <v>14</v>
      </c>
      <c r="E13" s="90"/>
      <c r="F13" s="1"/>
    </row>
    <row r="14" spans="1:6" ht="36" customHeight="1">
      <c r="A14" s="136"/>
      <c r="B14" s="138"/>
      <c r="C14" s="2" t="s">
        <v>15</v>
      </c>
      <c r="D14" s="1" t="s">
        <v>3</v>
      </c>
      <c r="E14" s="90"/>
      <c r="F14" s="1"/>
    </row>
    <row r="15" spans="1:6" ht="21" customHeight="1">
      <c r="A15" s="136"/>
      <c r="B15" s="138"/>
      <c r="C15" s="2" t="s">
        <v>16</v>
      </c>
      <c r="D15" s="1" t="s">
        <v>1</v>
      </c>
      <c r="E15" s="90"/>
      <c r="F15" s="1"/>
    </row>
    <row r="16" spans="1:6" ht="23.25" customHeight="1">
      <c r="A16" s="136" t="s">
        <v>17</v>
      </c>
      <c r="B16" s="138" t="s">
        <v>18</v>
      </c>
      <c r="C16" s="2" t="s">
        <v>12</v>
      </c>
      <c r="D16" s="1" t="s">
        <v>3</v>
      </c>
      <c r="E16" s="90"/>
      <c r="F16" s="1"/>
    </row>
    <row r="17" spans="1:6" ht="23.25" customHeight="1">
      <c r="A17" s="136"/>
      <c r="B17" s="138"/>
      <c r="C17" s="2" t="s">
        <v>13</v>
      </c>
      <c r="D17" s="1" t="s">
        <v>19</v>
      </c>
      <c r="E17" s="90"/>
      <c r="F17" s="1"/>
    </row>
    <row r="18" spans="1:6" ht="33" customHeight="1">
      <c r="A18" s="136"/>
      <c r="B18" s="138"/>
      <c r="C18" s="2" t="s">
        <v>15</v>
      </c>
      <c r="D18" s="1" t="s">
        <v>3</v>
      </c>
      <c r="E18" s="90"/>
      <c r="F18" s="1"/>
    </row>
    <row r="19" spans="1:6" ht="21.75" customHeight="1">
      <c r="A19" s="136"/>
      <c r="B19" s="138"/>
      <c r="C19" s="2" t="s">
        <v>16</v>
      </c>
      <c r="D19" s="1" t="s">
        <v>1</v>
      </c>
      <c r="E19" s="90"/>
      <c r="F19" s="1"/>
    </row>
    <row r="20" spans="1:6" ht="21" customHeight="1">
      <c r="A20" s="136" t="s">
        <v>20</v>
      </c>
      <c r="B20" s="138" t="s">
        <v>21</v>
      </c>
      <c r="C20" s="2" t="s">
        <v>12</v>
      </c>
      <c r="D20" s="1" t="s">
        <v>3</v>
      </c>
      <c r="E20" s="90"/>
      <c r="F20" s="1"/>
    </row>
    <row r="21" spans="1:6" ht="20.25" customHeight="1">
      <c r="A21" s="136"/>
      <c r="B21" s="138"/>
      <c r="C21" s="2" t="s">
        <v>13</v>
      </c>
      <c r="D21" s="1" t="s">
        <v>22</v>
      </c>
      <c r="E21" s="90"/>
      <c r="F21" s="1"/>
    </row>
    <row r="22" spans="1:6" ht="30" customHeight="1">
      <c r="A22" s="136"/>
      <c r="B22" s="138"/>
      <c r="C22" s="2" t="s">
        <v>15</v>
      </c>
      <c r="D22" s="1" t="s">
        <v>3</v>
      </c>
      <c r="E22" s="90"/>
      <c r="F22" s="1"/>
    </row>
    <row r="23" spans="1:6" ht="19.5" customHeight="1">
      <c r="A23" s="136"/>
      <c r="B23" s="138"/>
      <c r="C23" s="2" t="s">
        <v>16</v>
      </c>
      <c r="D23" s="1" t="s">
        <v>1</v>
      </c>
      <c r="E23" s="90"/>
      <c r="F23" s="1"/>
    </row>
    <row r="24" spans="1:6" ht="30" customHeight="1">
      <c r="A24" s="1" t="s">
        <v>23</v>
      </c>
      <c r="B24" s="138" t="s">
        <v>24</v>
      </c>
      <c r="C24" s="138"/>
      <c r="D24" s="1" t="s">
        <v>3</v>
      </c>
      <c r="E24" s="90"/>
      <c r="F24" s="1"/>
    </row>
    <row r="25" spans="1:6" ht="21" customHeight="1">
      <c r="A25" s="1" t="s">
        <v>25</v>
      </c>
      <c r="B25" s="138" t="s">
        <v>26</v>
      </c>
      <c r="C25" s="138"/>
      <c r="D25" s="1" t="s">
        <v>27</v>
      </c>
      <c r="E25" s="90"/>
      <c r="F25" s="1"/>
    </row>
    <row r="26" spans="1:6" ht="20.25" customHeight="1">
      <c r="A26" s="1" t="s">
        <v>28</v>
      </c>
      <c r="B26" s="138" t="s">
        <v>29</v>
      </c>
      <c r="C26" s="138"/>
      <c r="D26" s="1" t="s">
        <v>30</v>
      </c>
      <c r="E26" s="90"/>
      <c r="F26" s="1"/>
    </row>
    <row r="27" spans="1:6" ht="30" customHeight="1">
      <c r="A27" s="1" t="s">
        <v>31</v>
      </c>
      <c r="B27" s="138" t="s">
        <v>32</v>
      </c>
      <c r="C27" s="138"/>
      <c r="D27" s="1" t="s">
        <v>3</v>
      </c>
      <c r="E27" s="92">
        <v>427.8</v>
      </c>
      <c r="F27" s="1">
        <v>638.5</v>
      </c>
    </row>
    <row r="28" spans="1:6" ht="30" customHeight="1">
      <c r="A28" s="1" t="s">
        <v>33</v>
      </c>
      <c r="B28" s="138" t="s">
        <v>34</v>
      </c>
      <c r="C28" s="138"/>
      <c r="D28" s="1" t="s">
        <v>3</v>
      </c>
      <c r="E28" s="90"/>
      <c r="F28" s="1"/>
    </row>
    <row r="29" spans="1:6" ht="30" customHeight="1">
      <c r="A29" s="1" t="s">
        <v>35</v>
      </c>
      <c r="B29" s="138" t="s">
        <v>36</v>
      </c>
      <c r="C29" s="138"/>
      <c r="D29" s="1" t="s">
        <v>3</v>
      </c>
      <c r="E29" s="90"/>
      <c r="F29" s="1"/>
    </row>
    <row r="30" spans="1:6" ht="36.75" customHeight="1">
      <c r="A30" s="1" t="s">
        <v>37</v>
      </c>
      <c r="B30" s="138" t="s">
        <v>38</v>
      </c>
      <c r="C30" s="138"/>
      <c r="D30" s="1" t="s">
        <v>3</v>
      </c>
      <c r="E30" s="90"/>
      <c r="F30" s="1"/>
    </row>
    <row r="31" spans="1:6" ht="38.25" customHeight="1">
      <c r="A31" s="1" t="s">
        <v>39</v>
      </c>
      <c r="B31" s="138" t="s">
        <v>40</v>
      </c>
      <c r="C31" s="138"/>
      <c r="D31" s="1" t="s">
        <v>3</v>
      </c>
      <c r="E31" s="92">
        <v>1579.8</v>
      </c>
      <c r="F31" s="1">
        <v>1524.7</v>
      </c>
    </row>
    <row r="32" spans="1:6" ht="30" customHeight="1">
      <c r="A32" s="1" t="s">
        <v>41</v>
      </c>
      <c r="B32" s="138" t="s">
        <v>42</v>
      </c>
      <c r="C32" s="138"/>
      <c r="D32" s="1" t="s">
        <v>3</v>
      </c>
      <c r="E32" s="90"/>
      <c r="F32" s="1"/>
    </row>
    <row r="33" spans="1:6" ht="23.25" customHeight="1">
      <c r="A33" s="1" t="s">
        <v>43</v>
      </c>
      <c r="B33" s="138" t="s">
        <v>44</v>
      </c>
      <c r="C33" s="138"/>
      <c r="D33" s="1" t="s">
        <v>3</v>
      </c>
      <c r="E33" s="90"/>
      <c r="F33" s="1"/>
    </row>
    <row r="34" spans="1:6" ht="18.75" customHeight="1">
      <c r="A34" s="1" t="s">
        <v>45</v>
      </c>
      <c r="B34" s="138" t="s">
        <v>46</v>
      </c>
      <c r="C34" s="138"/>
      <c r="D34" s="1" t="s">
        <v>3</v>
      </c>
      <c r="E34" s="90"/>
      <c r="F34" s="1"/>
    </row>
    <row r="35" spans="1:6" ht="25.5" customHeight="1">
      <c r="A35" s="1" t="s">
        <v>47</v>
      </c>
      <c r="B35" s="138" t="s">
        <v>48</v>
      </c>
      <c r="C35" s="138"/>
      <c r="D35" s="1" t="s">
        <v>3</v>
      </c>
      <c r="E35" s="90"/>
      <c r="F35" s="1"/>
    </row>
    <row r="36" spans="1:6" ht="25.5" customHeight="1">
      <c r="A36" s="1" t="s">
        <v>49</v>
      </c>
      <c r="B36" s="138" t="s">
        <v>50</v>
      </c>
      <c r="C36" s="138"/>
      <c r="D36" s="1" t="s">
        <v>3</v>
      </c>
      <c r="E36" s="90">
        <v>4612</v>
      </c>
      <c r="F36" s="1">
        <v>5028.4</v>
      </c>
    </row>
    <row r="37" spans="1:6" ht="25.5" customHeight="1">
      <c r="A37" s="1" t="s">
        <v>51</v>
      </c>
      <c r="B37" s="138" t="s">
        <v>46</v>
      </c>
      <c r="C37" s="138"/>
      <c r="D37" s="1" t="s">
        <v>3</v>
      </c>
      <c r="E37" s="90">
        <v>1266.1</v>
      </c>
      <c r="F37" s="1">
        <v>1285.4</v>
      </c>
    </row>
    <row r="38" spans="1:6" ht="25.5" customHeight="1">
      <c r="A38" s="1" t="s">
        <v>52</v>
      </c>
      <c r="B38" s="138" t="s">
        <v>48</v>
      </c>
      <c r="C38" s="138"/>
      <c r="D38" s="1" t="s">
        <v>3</v>
      </c>
      <c r="E38" s="90">
        <v>379.3</v>
      </c>
      <c r="F38" s="96">
        <v>348</v>
      </c>
    </row>
    <row r="39" spans="1:6" ht="30" customHeight="1">
      <c r="A39" s="1" t="s">
        <v>53</v>
      </c>
      <c r="B39" s="138" t="s">
        <v>54</v>
      </c>
      <c r="C39" s="138"/>
      <c r="D39" s="1" t="s">
        <v>3</v>
      </c>
      <c r="E39" s="90">
        <v>7843.59</v>
      </c>
      <c r="F39" s="1">
        <v>8058.3</v>
      </c>
    </row>
    <row r="40" spans="1:6" ht="30" customHeight="1">
      <c r="A40" s="1" t="s">
        <v>55</v>
      </c>
      <c r="B40" s="138" t="s">
        <v>56</v>
      </c>
      <c r="C40" s="138"/>
      <c r="D40" s="1" t="s">
        <v>3</v>
      </c>
      <c r="E40" s="90">
        <v>502.3</v>
      </c>
      <c r="F40" s="1">
        <v>561.5</v>
      </c>
    </row>
    <row r="41" spans="1:6" ht="30" customHeight="1">
      <c r="A41" s="1">
        <v>4</v>
      </c>
      <c r="B41" s="138" t="s">
        <v>57</v>
      </c>
      <c r="C41" s="138"/>
      <c r="D41" s="1" t="s">
        <v>3</v>
      </c>
      <c r="E41" s="90">
        <v>474.1</v>
      </c>
      <c r="F41" s="1">
        <v>-105.5</v>
      </c>
    </row>
    <row r="42" spans="1:6" ht="30" customHeight="1">
      <c r="A42" s="1">
        <v>5</v>
      </c>
      <c r="B42" s="138" t="s">
        <v>58</v>
      </c>
      <c r="C42" s="138"/>
      <c r="D42" s="1" t="s">
        <v>3</v>
      </c>
      <c r="E42" s="90">
        <v>0</v>
      </c>
      <c r="F42" s="1"/>
    </row>
    <row r="43" spans="1:6" ht="30" customHeight="1">
      <c r="A43" s="1" t="s">
        <v>59</v>
      </c>
      <c r="B43" s="138" t="s">
        <v>60</v>
      </c>
      <c r="C43" s="138"/>
      <c r="D43" s="1" t="s">
        <v>3</v>
      </c>
      <c r="E43" s="90">
        <v>0</v>
      </c>
      <c r="F43" s="1"/>
    </row>
    <row r="44" spans="1:6" ht="21.75" customHeight="1">
      <c r="A44" s="1">
        <v>6</v>
      </c>
      <c r="B44" s="138" t="s">
        <v>61</v>
      </c>
      <c r="C44" s="138"/>
      <c r="D44" s="1" t="s">
        <v>3</v>
      </c>
      <c r="E44" s="91">
        <v>5420</v>
      </c>
      <c r="F44" s="1">
        <v>-713.427</v>
      </c>
    </row>
    <row r="45" spans="1:6" ht="21.75" customHeight="1">
      <c r="A45" s="1" t="s">
        <v>62</v>
      </c>
      <c r="B45" s="138" t="s">
        <v>63</v>
      </c>
      <c r="C45" s="138"/>
      <c r="D45" s="1" t="s">
        <v>3</v>
      </c>
      <c r="E45" s="91">
        <v>5420</v>
      </c>
      <c r="F45" s="1">
        <v>-713.427</v>
      </c>
    </row>
    <row r="46" spans="1:6" ht="21.75" customHeight="1">
      <c r="A46" s="1">
        <v>7</v>
      </c>
      <c r="B46" s="138" t="s">
        <v>64</v>
      </c>
      <c r="C46" s="138"/>
      <c r="D46" s="1" t="s">
        <v>65</v>
      </c>
      <c r="E46" s="90"/>
      <c r="F46" s="1"/>
    </row>
    <row r="47" spans="1:6" ht="21.75" customHeight="1">
      <c r="A47" s="1">
        <v>8</v>
      </c>
      <c r="B47" s="138" t="s">
        <v>66</v>
      </c>
      <c r="C47" s="138"/>
      <c r="D47" s="1" t="s">
        <v>65</v>
      </c>
      <c r="E47" s="92">
        <v>29.324</v>
      </c>
      <c r="F47" s="1">
        <v>26.946</v>
      </c>
    </row>
    <row r="48" spans="1:6" ht="21.75" customHeight="1">
      <c r="A48" s="1">
        <v>9</v>
      </c>
      <c r="B48" s="138" t="s">
        <v>67</v>
      </c>
      <c r="C48" s="138"/>
      <c r="D48" s="1" t="s">
        <v>68</v>
      </c>
      <c r="E48" s="90"/>
      <c r="F48" s="1"/>
    </row>
    <row r="49" spans="1:6" ht="30" customHeight="1">
      <c r="A49" s="1" t="s">
        <v>69</v>
      </c>
      <c r="B49" s="138" t="s">
        <v>70</v>
      </c>
      <c r="C49" s="138"/>
      <c r="D49" s="1" t="s">
        <v>68</v>
      </c>
      <c r="E49" s="90"/>
      <c r="F49" s="1"/>
    </row>
    <row r="50" spans="1:6" ht="30" customHeight="1">
      <c r="A50" s="1">
        <v>10</v>
      </c>
      <c r="B50" s="138" t="s">
        <v>71</v>
      </c>
      <c r="C50" s="138"/>
      <c r="D50" s="1" t="s">
        <v>68</v>
      </c>
      <c r="E50" s="92">
        <v>202.724</v>
      </c>
      <c r="F50" s="1">
        <v>186.666</v>
      </c>
    </row>
    <row r="51" spans="1:6" ht="21" customHeight="1">
      <c r="A51" s="136">
        <v>11</v>
      </c>
      <c r="B51" s="138" t="s">
        <v>72</v>
      </c>
      <c r="C51" s="138"/>
      <c r="D51" s="136" t="s">
        <v>68</v>
      </c>
      <c r="E51" s="139">
        <v>184.937</v>
      </c>
      <c r="F51" s="142">
        <v>171.555</v>
      </c>
    </row>
    <row r="52" spans="1:6" ht="21" customHeight="1">
      <c r="A52" s="136"/>
      <c r="B52" s="138" t="s">
        <v>73</v>
      </c>
      <c r="C52" s="138"/>
      <c r="D52" s="136"/>
      <c r="E52" s="139"/>
      <c r="F52" s="143"/>
    </row>
    <row r="53" spans="1:6" ht="21" customHeight="1">
      <c r="A53" s="1" t="s">
        <v>74</v>
      </c>
      <c r="B53" s="138" t="s">
        <v>75</v>
      </c>
      <c r="C53" s="138"/>
      <c r="D53" s="1" t="s">
        <v>68</v>
      </c>
      <c r="E53" s="92">
        <v>27.791</v>
      </c>
      <c r="F53" s="1">
        <v>18.835</v>
      </c>
    </row>
    <row r="54" spans="1:6" ht="21" customHeight="1">
      <c r="A54" s="1" t="s">
        <v>76</v>
      </c>
      <c r="B54" s="138" t="s">
        <v>77</v>
      </c>
      <c r="C54" s="138"/>
      <c r="D54" s="1" t="s">
        <v>68</v>
      </c>
      <c r="E54" s="92">
        <f>SUM(E51-E53)</f>
        <v>157.14600000000002</v>
      </c>
      <c r="F54" s="92">
        <f>SUM(F51-F53)</f>
        <v>152.72</v>
      </c>
    </row>
    <row r="55" spans="1:6" ht="30" customHeight="1">
      <c r="A55" s="1">
        <v>12</v>
      </c>
      <c r="B55" s="138" t="s">
        <v>78</v>
      </c>
      <c r="C55" s="138"/>
      <c r="D55" s="1" t="s">
        <v>79</v>
      </c>
      <c r="E55" s="93">
        <v>8.8</v>
      </c>
      <c r="F55" s="96">
        <f>SUM(F56/F50*100)</f>
        <v>8.06788595673556</v>
      </c>
    </row>
    <row r="56" spans="1:6" ht="23.25" customHeight="1">
      <c r="A56" s="1">
        <v>13</v>
      </c>
      <c r="B56" s="138" t="s">
        <v>80</v>
      </c>
      <c r="C56" s="138"/>
      <c r="D56" s="1" t="s">
        <v>68</v>
      </c>
      <c r="E56" s="92">
        <f>SUM(E50*E55/100)</f>
        <v>17.839712</v>
      </c>
      <c r="F56" s="95">
        <v>15.06</v>
      </c>
    </row>
    <row r="57" spans="1:6" ht="30" customHeight="1">
      <c r="A57" s="1">
        <v>14</v>
      </c>
      <c r="B57" s="138" t="s">
        <v>81</v>
      </c>
      <c r="C57" s="138"/>
      <c r="D57" s="1" t="s">
        <v>82</v>
      </c>
      <c r="E57" s="92">
        <f>2.2*2</f>
        <v>4.4</v>
      </c>
      <c r="F57" s="92">
        <f>SUM(E57)</f>
        <v>4.4</v>
      </c>
    </row>
    <row r="58" spans="1:6" ht="26.25" customHeight="1">
      <c r="A58" s="1">
        <v>15</v>
      </c>
      <c r="B58" s="138" t="s">
        <v>83</v>
      </c>
      <c r="C58" s="138"/>
      <c r="D58" s="1" t="s">
        <v>82</v>
      </c>
      <c r="E58" s="92">
        <f>13.418*2-E57</f>
        <v>22.436</v>
      </c>
      <c r="F58" s="92">
        <f>SUM(E58)</f>
        <v>22.436</v>
      </c>
    </row>
    <row r="59" spans="1:6" ht="26.25" customHeight="1">
      <c r="A59" s="1">
        <v>16</v>
      </c>
      <c r="B59" s="138" t="s">
        <v>84</v>
      </c>
      <c r="C59" s="138"/>
      <c r="D59" s="1" t="s">
        <v>85</v>
      </c>
      <c r="E59" s="90"/>
      <c r="F59" s="1"/>
    </row>
    <row r="60" spans="1:6" ht="26.25" customHeight="1">
      <c r="A60" s="1">
        <v>17</v>
      </c>
      <c r="B60" s="138" t="s">
        <v>86</v>
      </c>
      <c r="C60" s="138"/>
      <c r="D60" s="1" t="s">
        <v>85</v>
      </c>
      <c r="E60" s="90"/>
      <c r="F60" s="1"/>
    </row>
    <row r="61" spans="1:6" ht="26.25" customHeight="1">
      <c r="A61" s="1">
        <v>18</v>
      </c>
      <c r="B61" s="138" t="s">
        <v>87</v>
      </c>
      <c r="C61" s="138"/>
      <c r="D61" s="1" t="s">
        <v>85</v>
      </c>
      <c r="E61" s="90"/>
      <c r="F61" s="1"/>
    </row>
    <row r="62" spans="1:6" ht="30" customHeight="1">
      <c r="A62" s="1">
        <v>19</v>
      </c>
      <c r="B62" s="138" t="s">
        <v>88</v>
      </c>
      <c r="C62" s="138"/>
      <c r="D62" s="1" t="s">
        <v>89</v>
      </c>
      <c r="E62" s="90"/>
      <c r="F62" s="1"/>
    </row>
    <row r="63" spans="1:6" ht="30" customHeight="1">
      <c r="A63" s="1">
        <v>20</v>
      </c>
      <c r="B63" s="138" t="s">
        <v>90</v>
      </c>
      <c r="C63" s="138"/>
      <c r="D63" s="1" t="s">
        <v>91</v>
      </c>
      <c r="E63" s="90"/>
      <c r="F63" s="1"/>
    </row>
    <row r="64" spans="1:6" ht="30" customHeight="1">
      <c r="A64" s="1">
        <v>21</v>
      </c>
      <c r="B64" s="138" t="s">
        <v>92</v>
      </c>
      <c r="C64" s="138"/>
      <c r="D64" s="1" t="s">
        <v>93</v>
      </c>
      <c r="E64" s="90"/>
      <c r="F64" s="1"/>
    </row>
    <row r="65" spans="1:6" ht="30" customHeight="1">
      <c r="A65" s="1">
        <v>22</v>
      </c>
      <c r="B65" s="138" t="s">
        <v>94</v>
      </c>
      <c r="C65" s="138"/>
      <c r="D65" s="1" t="s">
        <v>95</v>
      </c>
      <c r="E65" s="92">
        <v>1.037</v>
      </c>
      <c r="F65" s="95">
        <v>3.512</v>
      </c>
    </row>
    <row r="66" spans="1:6" ht="30" customHeight="1">
      <c r="A66" s="1">
        <v>23</v>
      </c>
      <c r="B66" s="138" t="s">
        <v>96</v>
      </c>
      <c r="C66" s="138"/>
      <c r="D66" s="1"/>
      <c r="E66" s="90"/>
      <c r="F66" s="1"/>
    </row>
  </sheetData>
  <mergeCells count="66">
    <mergeCell ref="E6:F6"/>
    <mergeCell ref="F51:F52"/>
    <mergeCell ref="B66:C66"/>
    <mergeCell ref="B61:C61"/>
    <mergeCell ref="B62:C62"/>
    <mergeCell ref="B63:C63"/>
    <mergeCell ref="B59:C59"/>
    <mergeCell ref="B60:C60"/>
    <mergeCell ref="B64:C64"/>
    <mergeCell ref="B65:C65"/>
    <mergeCell ref="B55:C55"/>
    <mergeCell ref="B56:C56"/>
    <mergeCell ref="B57:C57"/>
    <mergeCell ref="B58:C58"/>
    <mergeCell ref="D51:D52"/>
    <mergeCell ref="E51:E52"/>
    <mergeCell ref="B53:C53"/>
    <mergeCell ref="B54:C54"/>
    <mergeCell ref="B48:C48"/>
    <mergeCell ref="B49:C49"/>
    <mergeCell ref="B50:C50"/>
    <mergeCell ref="A51:A52"/>
    <mergeCell ref="B51:C51"/>
    <mergeCell ref="B52:C52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A16:A19"/>
    <mergeCell ref="B16:B19"/>
    <mergeCell ref="A20:A23"/>
    <mergeCell ref="B20:B23"/>
    <mergeCell ref="B9:C9"/>
    <mergeCell ref="B10:C10"/>
    <mergeCell ref="B11:C11"/>
    <mergeCell ref="A12:A15"/>
    <mergeCell ref="B12:B15"/>
    <mergeCell ref="B5:C5"/>
    <mergeCell ref="B6:C6"/>
    <mergeCell ref="B7:C7"/>
    <mergeCell ref="B8:C8"/>
    <mergeCell ref="D1:E1"/>
    <mergeCell ref="A2:E2"/>
    <mergeCell ref="A3:E3"/>
    <mergeCell ref="B4:C4"/>
    <mergeCell ref="A1:C1"/>
  </mergeCells>
  <printOptions/>
  <pageMargins left="0.75" right="0.29" top="0.36" bottom="0.14" header="0.26" footer="0.22"/>
  <pageSetup horizontalDpi="600" verticalDpi="600" orientation="portrait" paperSize="9" scale="68" r:id="rId1"/>
  <headerFooter alignWithMargins="0">
    <oddFooter>&amp;C&amp;P</oddFooter>
  </headerFooter>
  <rowBreaks count="1" manualBreakCount="1">
    <brk id="4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N11"/>
  <sheetViews>
    <sheetView workbookViewId="0" topLeftCell="B1">
      <selection activeCell="D17" sqref="D17"/>
    </sheetView>
  </sheetViews>
  <sheetFormatPr defaultColWidth="9.00390625" defaultRowHeight="12.75"/>
  <cols>
    <col min="1" max="1" width="0" style="62" hidden="1" customWidth="1"/>
    <col min="2" max="2" width="2.75390625" style="62" customWidth="1"/>
    <col min="3" max="3" width="6.875" style="62" customWidth="1"/>
    <col min="4" max="4" width="50.75390625" style="62" customWidth="1"/>
    <col min="5" max="5" width="40.75390625" style="62" customWidth="1"/>
    <col min="6" max="16384" width="9.125" style="62" customWidth="1"/>
  </cols>
  <sheetData>
    <row r="1" spans="2:14" s="64" customFormat="1" ht="20.25" customHeight="1">
      <c r="B1" s="63"/>
      <c r="C1" s="182" t="s">
        <v>214</v>
      </c>
      <c r="D1" s="182"/>
      <c r="E1" s="65" t="s">
        <v>179</v>
      </c>
      <c r="F1" s="66"/>
      <c r="G1" s="66"/>
      <c r="H1" s="66"/>
      <c r="I1" s="66"/>
      <c r="J1" s="66"/>
      <c r="K1" s="66"/>
      <c r="L1" s="66"/>
      <c r="M1" s="66"/>
      <c r="N1" s="66"/>
    </row>
    <row r="2" spans="2:10" s="64" customFormat="1" ht="36" customHeight="1">
      <c r="B2" s="67"/>
      <c r="C2" s="144" t="s">
        <v>178</v>
      </c>
      <c r="D2" s="144"/>
      <c r="E2" s="144"/>
      <c r="F2" s="68"/>
      <c r="G2" s="68"/>
      <c r="H2" s="68"/>
      <c r="I2" s="68"/>
      <c r="J2" s="68"/>
    </row>
    <row r="3" spans="2:10" s="64" customFormat="1" ht="12.75" customHeight="1" thickBot="1">
      <c r="B3" s="67"/>
      <c r="C3" s="65"/>
      <c r="D3" s="65"/>
      <c r="E3" s="65"/>
      <c r="F3" s="68"/>
      <c r="G3" s="68"/>
      <c r="H3" s="68"/>
      <c r="I3" s="68"/>
      <c r="J3" s="68"/>
    </row>
    <row r="4" spans="2:10" s="64" customFormat="1" ht="30" customHeight="1" thickBot="1">
      <c r="B4" s="67"/>
      <c r="C4" s="69" t="s">
        <v>153</v>
      </c>
      <c r="D4" s="70" t="s">
        <v>154</v>
      </c>
      <c r="E4" s="71" t="s">
        <v>155</v>
      </c>
      <c r="F4" s="68"/>
      <c r="G4" s="68"/>
      <c r="H4" s="68"/>
      <c r="I4" s="68"/>
      <c r="J4" s="68"/>
    </row>
    <row r="5" spans="2:10" s="64" customFormat="1" ht="12" customHeight="1" thickBot="1">
      <c r="B5" s="67"/>
      <c r="C5" s="72">
        <v>1</v>
      </c>
      <c r="D5" s="73">
        <f>C5+1</f>
        <v>2</v>
      </c>
      <c r="E5" s="74">
        <f>D5+1</f>
        <v>3</v>
      </c>
      <c r="F5" s="68"/>
      <c r="G5" s="68"/>
      <c r="H5" s="68"/>
      <c r="I5" s="68"/>
      <c r="J5" s="68"/>
    </row>
    <row r="6" spans="2:5" s="64" customFormat="1" ht="42" customHeight="1">
      <c r="B6" s="75"/>
      <c r="C6" s="76">
        <v>1</v>
      </c>
      <c r="D6" s="77" t="s">
        <v>156</v>
      </c>
      <c r="E6" s="78">
        <f>1/('п. 14'!F57+'п. 14'!F58)</f>
        <v>0.03726337755254137</v>
      </c>
    </row>
    <row r="7" spans="2:5" s="64" customFormat="1" ht="42" customHeight="1">
      <c r="B7" s="75"/>
      <c r="C7" s="79">
        <v>2</v>
      </c>
      <c r="D7" s="80" t="s">
        <v>157</v>
      </c>
      <c r="E7" s="81">
        <v>0</v>
      </c>
    </row>
    <row r="8" spans="2:5" s="64" customFormat="1" ht="42" customHeight="1">
      <c r="B8" s="75"/>
      <c r="C8" s="82">
        <v>3</v>
      </c>
      <c r="D8" s="83" t="s">
        <v>158</v>
      </c>
      <c r="E8" s="84">
        <v>0</v>
      </c>
    </row>
    <row r="9" spans="2:5" s="64" customFormat="1" ht="48" customHeight="1" thickBot="1">
      <c r="B9" s="75"/>
      <c r="C9" s="85">
        <v>4</v>
      </c>
      <c r="D9" s="86" t="s">
        <v>159</v>
      </c>
      <c r="E9" s="87">
        <v>0</v>
      </c>
    </row>
    <row r="10" spans="2:5" s="64" customFormat="1" ht="11.25">
      <c r="B10" s="75"/>
      <c r="C10" s="75"/>
      <c r="D10" s="67"/>
      <c r="E10" s="63"/>
    </row>
    <row r="11" spans="2:4" s="63" customFormat="1" ht="11.25">
      <c r="B11" s="75"/>
      <c r="C11" s="75"/>
      <c r="D11" s="67"/>
    </row>
    <row r="12" s="64" customFormat="1" ht="11.25"/>
    <row r="13" s="64" customFormat="1" ht="11.25"/>
    <row r="14" s="64" customFormat="1" ht="11.25"/>
  </sheetData>
  <sheetProtection/>
  <mergeCells count="2">
    <mergeCell ref="C2:E2"/>
    <mergeCell ref="C1:D1"/>
  </mergeCells>
  <dataValidations count="1">
    <dataValidation type="decimal" allowBlank="1" showInputMessage="1" showErrorMessage="1" sqref="E6:E9">
      <formula1>0</formula1>
      <formula2>999999999999</formula2>
    </dataValidation>
  </dataValidations>
  <printOptions/>
  <pageMargins left="0.75" right="0.31" top="1" bottom="1" header="0.5" footer="0.5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00B0F0"/>
  </sheetPr>
  <dimension ref="A1:BY34"/>
  <sheetViews>
    <sheetView tabSelected="1" view="pageBreakPreview" zoomScaleSheetLayoutView="100" workbookViewId="0" topLeftCell="A1">
      <selection activeCell="A5" sqref="A5:AK6"/>
    </sheetView>
  </sheetViews>
  <sheetFormatPr defaultColWidth="0" defaultRowHeight="12.75" zeroHeight="1"/>
  <cols>
    <col min="1" max="1" width="3.75390625" style="107" customWidth="1"/>
    <col min="2" max="77" width="0.875" style="107" customWidth="1"/>
    <col min="78" max="16384" width="0" style="107" hidden="1" customWidth="1"/>
  </cols>
  <sheetData>
    <row r="1" s="183" customFormat="1" ht="10.5" customHeight="1">
      <c r="A1" s="183" t="s">
        <v>212</v>
      </c>
    </row>
    <row r="2" spans="1:77" s="108" customFormat="1" ht="12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</row>
    <row r="3" spans="1:77" s="110" customFormat="1" ht="29.25" customHeight="1">
      <c r="A3" s="147" t="s">
        <v>182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9"/>
      <c r="AL3" s="150" t="s">
        <v>160</v>
      </c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2"/>
    </row>
    <row r="4" spans="1:77" s="110" customFormat="1" ht="28.5" customHeight="1">
      <c r="A4" s="147" t="s">
        <v>183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9"/>
      <c r="AL4" s="153" t="s">
        <v>160</v>
      </c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5"/>
    </row>
    <row r="5" spans="1:77" s="110" customFormat="1" ht="15.75" customHeight="1">
      <c r="A5" s="147" t="s">
        <v>184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9"/>
      <c r="AL5" s="159" t="s">
        <v>160</v>
      </c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</row>
    <row r="6" spans="1:77" s="110" customFormat="1" ht="47.25" customHeight="1">
      <c r="A6" s="147" t="s">
        <v>185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9"/>
      <c r="AL6" s="153" t="s">
        <v>160</v>
      </c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5"/>
    </row>
    <row r="7" spans="1:77" s="110" customFormat="1" ht="43.5" customHeight="1">
      <c r="A7" s="147" t="s">
        <v>186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9"/>
      <c r="AL7" s="159" t="s">
        <v>160</v>
      </c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</row>
    <row r="8" spans="1:77" s="110" customFormat="1" ht="31.5" customHeight="1">
      <c r="A8" s="147" t="s">
        <v>187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9"/>
      <c r="AL8" s="153" t="s">
        <v>160</v>
      </c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5"/>
    </row>
    <row r="9" s="108" customFormat="1" ht="12"/>
    <row r="10" spans="1:77" s="108" customFormat="1" ht="12">
      <c r="A10" s="161" t="s">
        <v>188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</row>
    <row r="11" spans="1:77" s="108" customFormat="1" ht="12">
      <c r="A11" s="161" t="s">
        <v>189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</row>
    <row r="12" spans="25:56" s="108" customFormat="1" ht="12"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</row>
    <row r="13" spans="1:77" s="108" customFormat="1" ht="27" customHeight="1">
      <c r="A13" s="163" t="s">
        <v>190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5"/>
      <c r="X13" s="163" t="s">
        <v>191</v>
      </c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5"/>
      <c r="BB13" s="163" t="s">
        <v>192</v>
      </c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5"/>
    </row>
    <row r="14" spans="1:77" s="108" customFormat="1" ht="9.75" customHeight="1">
      <c r="A14" s="145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60"/>
      <c r="X14" s="145" t="s">
        <v>193</v>
      </c>
      <c r="Y14" s="146"/>
      <c r="Z14" s="146"/>
      <c r="AA14" s="146"/>
      <c r="AB14" s="146"/>
      <c r="AC14" s="146"/>
      <c r="AD14" s="146"/>
      <c r="AE14" s="146"/>
      <c r="AF14" s="166" t="s">
        <v>211</v>
      </c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46" t="s">
        <v>194</v>
      </c>
      <c r="AS14" s="146"/>
      <c r="AT14" s="146"/>
      <c r="AU14" s="146"/>
      <c r="AV14" s="146"/>
      <c r="AW14" s="146"/>
      <c r="AX14" s="146"/>
      <c r="AY14" s="146"/>
      <c r="AZ14" s="146"/>
      <c r="BA14" s="160"/>
      <c r="BB14" s="145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60"/>
    </row>
    <row r="15" spans="1:77" s="108" customFormat="1" ht="12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8"/>
      <c r="X15" s="156" t="s">
        <v>3</v>
      </c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8"/>
      <c r="BB15" s="156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8"/>
    </row>
    <row r="16" spans="1:77" s="108" customFormat="1" ht="36" customHeight="1">
      <c r="A16" s="150" t="s">
        <v>195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2"/>
      <c r="X16" s="167" t="s">
        <v>160</v>
      </c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9"/>
      <c r="BB16" s="163" t="s">
        <v>160</v>
      </c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5"/>
    </row>
    <row r="17" spans="1:77" s="108" customFormat="1" ht="36" customHeight="1">
      <c r="A17" s="150" t="s">
        <v>196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2"/>
      <c r="X17" s="167" t="s">
        <v>160</v>
      </c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9"/>
      <c r="BB17" s="156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8"/>
    </row>
    <row r="18" s="108" customFormat="1" ht="12"/>
    <row r="19" spans="1:77" s="108" customFormat="1" ht="14.25" customHeight="1">
      <c r="A19" s="161" t="s">
        <v>197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</row>
    <row r="20" spans="1:77" s="108" customFormat="1" ht="12">
      <c r="A20" s="161" t="s">
        <v>198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</row>
    <row r="21" s="108" customFormat="1" ht="12"/>
    <row r="22" spans="1:77" s="108" customFormat="1" ht="80.25" customHeight="1">
      <c r="A22" s="171" t="s">
        <v>199</v>
      </c>
      <c r="B22" s="172"/>
      <c r="C22" s="159" t="s">
        <v>200</v>
      </c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 t="s">
        <v>201</v>
      </c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 t="s">
        <v>202</v>
      </c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</row>
    <row r="23" spans="1:77" s="108" customFormat="1" ht="18.75" customHeight="1">
      <c r="A23" s="162"/>
      <c r="B23" s="162"/>
      <c r="C23" s="150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2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</row>
    <row r="24" spans="1:77" s="108" customFormat="1" ht="18.75" customHeight="1">
      <c r="A24" s="162"/>
      <c r="B24" s="162"/>
      <c r="C24" s="150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2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</row>
    <row r="25" s="108" customFormat="1" ht="12"/>
    <row r="26" spans="1:77" s="108" customFormat="1" ht="12">
      <c r="A26" s="161" t="s">
        <v>203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</row>
    <row r="27" s="108" customFormat="1" ht="12"/>
    <row r="28" spans="1:77" s="108" customFormat="1" ht="69" customHeight="1">
      <c r="A28" s="171" t="s">
        <v>204</v>
      </c>
      <c r="B28" s="172"/>
      <c r="C28" s="173" t="s">
        <v>205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 t="s">
        <v>206</v>
      </c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 t="s">
        <v>207</v>
      </c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</row>
    <row r="29" spans="1:77" s="108" customFormat="1" ht="12">
      <c r="A29" s="180"/>
      <c r="B29" s="181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5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7"/>
    </row>
    <row r="30" s="108" customFormat="1" ht="12"/>
    <row r="31" spans="1:77" s="108" customFormat="1" ht="12">
      <c r="A31" s="161" t="s">
        <v>208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</row>
    <row r="32" s="108" customFormat="1" ht="12"/>
    <row r="33" spans="1:77" s="110" customFormat="1" ht="30.75" customHeight="1">
      <c r="A33" s="150" t="s">
        <v>209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2"/>
      <c r="M33" s="150" t="s">
        <v>210</v>
      </c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2"/>
    </row>
    <row r="34" spans="1:77" s="108" customFormat="1" ht="12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5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7"/>
    </row>
    <row r="35" ht="15.75" hidden="1"/>
    <row r="36" ht="15.75"/>
    <row r="37" ht="15.75"/>
  </sheetData>
  <sheetProtection/>
  <mergeCells count="55">
    <mergeCell ref="A1:IV1"/>
    <mergeCell ref="A34:L34"/>
    <mergeCell ref="M34:BY34"/>
    <mergeCell ref="C29:AB29"/>
    <mergeCell ref="AC29:BB29"/>
    <mergeCell ref="BC29:BY29"/>
    <mergeCell ref="A31:BY31"/>
    <mergeCell ref="A33:L33"/>
    <mergeCell ref="M33:BY33"/>
    <mergeCell ref="A29:B29"/>
    <mergeCell ref="A28:B28"/>
    <mergeCell ref="C28:AB28"/>
    <mergeCell ref="AC28:BB28"/>
    <mergeCell ref="BC28:BY28"/>
    <mergeCell ref="C24:AB24"/>
    <mergeCell ref="AC24:BB24"/>
    <mergeCell ref="BC24:BY24"/>
    <mergeCell ref="A26:BY26"/>
    <mergeCell ref="A24:B24"/>
    <mergeCell ref="C23:AB23"/>
    <mergeCell ref="AC23:BB23"/>
    <mergeCell ref="BC23:BY23"/>
    <mergeCell ref="A22:B22"/>
    <mergeCell ref="C22:AB22"/>
    <mergeCell ref="AC22:BB22"/>
    <mergeCell ref="BC22:BY22"/>
    <mergeCell ref="A16:W16"/>
    <mergeCell ref="X16:BA16"/>
    <mergeCell ref="A19:BY19"/>
    <mergeCell ref="BB16:BY17"/>
    <mergeCell ref="A17:W17"/>
    <mergeCell ref="X17:BA17"/>
    <mergeCell ref="A20:BY20"/>
    <mergeCell ref="A23:B23"/>
    <mergeCell ref="A8:AK8"/>
    <mergeCell ref="AL8:BY8"/>
    <mergeCell ref="A10:BY10"/>
    <mergeCell ref="A11:BY11"/>
    <mergeCell ref="A13:W15"/>
    <mergeCell ref="X13:BA13"/>
    <mergeCell ref="BB13:BY15"/>
    <mergeCell ref="AF14:AQ14"/>
    <mergeCell ref="X15:BA15"/>
    <mergeCell ref="A5:AK5"/>
    <mergeCell ref="AL5:BY5"/>
    <mergeCell ref="A6:AK6"/>
    <mergeCell ref="AL6:BY6"/>
    <mergeCell ref="A7:AK7"/>
    <mergeCell ref="AL7:BY7"/>
    <mergeCell ref="AR14:BA14"/>
    <mergeCell ref="X14:AE14"/>
    <mergeCell ref="A3:AK3"/>
    <mergeCell ref="AL3:BY3"/>
    <mergeCell ref="A4:AK4"/>
    <mergeCell ref="AL4:BY4"/>
  </mergeCells>
  <printOptions/>
  <pageMargins left="1.29" right="0.6299212598425197" top="0.42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PreInstall-User</cp:lastModifiedBy>
  <cp:lastPrinted>2013-09-10T05:13:19Z</cp:lastPrinted>
  <dcterms:created xsi:type="dcterms:W3CDTF">2012-01-13T07:53:14Z</dcterms:created>
  <dcterms:modified xsi:type="dcterms:W3CDTF">2013-09-10T05:48:41Z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