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activeTab="9"/>
  </bookViews>
  <sheets>
    <sheet name="Стандарты" sheetId="1" r:id="rId1"/>
    <sheet name="2.1" sheetId="2" r:id="rId2"/>
    <sheet name="2.2." sheetId="3" r:id="rId3"/>
    <sheet name="2.2.Гарантир. организация " sheetId="4" r:id="rId4"/>
    <sheet name="2.3." sheetId="5" r:id="rId5"/>
    <sheet name="2.4." sheetId="6" r:id="rId6"/>
    <sheet name="2.5." sheetId="7" r:id="rId7"/>
    <sheet name="2.6." sheetId="8" r:id="rId8"/>
    <sheet name="2.7." sheetId="9" r:id="rId9"/>
    <sheet name="2.8." sheetId="10" r:id="rId10"/>
    <sheet name="2.9." sheetId="11" r:id="rId11"/>
    <sheet name="2.10." sheetId="12" r:id="rId12"/>
    <sheet name="2.11." sheetId="13" r:id="rId13"/>
    <sheet name="2.12." sheetId="14" r:id="rId14"/>
    <sheet name="2.13." sheetId="15" r:id="rId15"/>
    <sheet name="2.14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ctivity">#REF!</definedName>
    <definedName name="activity_zag">#REF!</definedName>
    <definedName name="EFF_ADD">#REF!</definedName>
    <definedName name="fil" localSheetId="0">#REF!</definedName>
    <definedName name="fil">#REF!</definedName>
    <definedName name="fil_flag">#REF!</definedName>
    <definedName name="god" localSheetId="0">#REF!</definedName>
    <definedName name="god">#REF!</definedName>
    <definedName name="inn" localSheetId="0">#REF!</definedName>
    <definedName name="inn">#REF!</definedName>
    <definedName name="inn_zag">#REF!</definedName>
    <definedName name="kind_of_activity" localSheetId="0">'[7]TEHSHEET'!$B$19:$B$21</definedName>
    <definedName name="kind_of_activity">'[4]TEHSHEET'!$B$19:$B$23</definedName>
    <definedName name="kpp" localSheetId="0">#REF!</definedName>
    <definedName name="kpp">#REF!</definedName>
    <definedName name="kpp_zag">#REF!</definedName>
    <definedName name="logical" localSheetId="0">'[5]TEHSHEET'!$B$3:$B$4</definedName>
    <definedName name="logical">'[4]TEHSHEET'!$B$3:$B$4</definedName>
    <definedName name="mo" localSheetId="0">#REF!</definedName>
    <definedName name="mo">#REF!</definedName>
    <definedName name="mo_zag">#REF!</definedName>
    <definedName name="mr">#REF!</definedName>
    <definedName name="MR_ADD">#REF!</definedName>
    <definedName name="MR_LIST" localSheetId="0">'[5]REESTR'!$D$2:$D$60</definedName>
    <definedName name="MR_LIST">'[4]REESTR'!$D$2:$D$60</definedName>
    <definedName name="mr_zag">#REF!</definedName>
    <definedName name="oktmo" localSheetId="0">#REF!</definedName>
    <definedName name="oktmo">#REF!</definedName>
    <definedName name="org" localSheetId="0">#REF!</definedName>
    <definedName name="org">#REF!</definedName>
    <definedName name="org_zag">#REF!</definedName>
    <definedName name="p1_rst_1">'[1]Лист2'!$A$1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0">'[6]TEHSHEET'!$F$3:$F$6</definedName>
    <definedName name="prd2_range">'[2]TEHSHEET'!$F$3:$F$6</definedName>
    <definedName name="region_name" localSheetId="0">#REF!</definedName>
    <definedName name="region_name">#REF!</definedName>
    <definedName name="SCOPE_16_PRT" localSheetId="12">P1_SCOPE_16_PRT,P2_SCOPE_16_PRT</definedName>
    <definedName name="SCOPE_16_PRT" localSheetId="3">P1_SCOPE_16_PRT,P2_SCOPE_16_PRT</definedName>
    <definedName name="SCOPE_16_PRT" localSheetId="6">P1_SCOPE_16_PRT,P2_SCOPE_16_PRT</definedName>
    <definedName name="SCOPE_16_PRT" localSheetId="7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12">P5_SCOPE_PER_PRT,P6_SCOPE_PER_PRT,P7_SCOPE_PER_PRT,P8_SCOPE_PER_PRT</definedName>
    <definedName name="SCOPE_PER_PRT" localSheetId="3">P5_SCOPE_PER_PRT,P6_SCOPE_PER_PRT,P7_SCOPE_PER_PRT,P8_SCOPE_PER_PRT</definedName>
    <definedName name="SCOPE_PER_PRT" localSheetId="6">P5_SCOPE_PER_PRT,P6_SCOPE_PER_PRT,P7_SCOPE_PER_PRT,P8_SCOPE_PER_PRT</definedName>
    <definedName name="SCOPE_PER_PRT" localSheetId="7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12">P1_SCOPE_SV_PRT,P2_SCOPE_SV_PRT,P3_SCOPE_SV_PRT</definedName>
    <definedName name="SCOPE_SV_PRT" localSheetId="3">P1_SCOPE_SV_PRT,P2_SCOPE_SV_PRT,P3_SCOPE_SV_PRT</definedName>
    <definedName name="SCOPE_SV_PRT" localSheetId="6">P1_SCOPE_SV_PRT,P2_SCOPE_SV_PRT,P3_SCOPE_SV_PRT</definedName>
    <definedName name="SCOPE_SV_PRT" localSheetId="7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12">P1_T2_DiapProt,P2_T2_DiapProt</definedName>
    <definedName name="T2_DiapProt" localSheetId="3">P1_T2_DiapProt,P2_T2_DiapProt</definedName>
    <definedName name="T2_DiapProt" localSheetId="6">P1_T2_DiapProt,P2_T2_DiapProt</definedName>
    <definedName name="T2_DiapProt" localSheetId="7">P1_T2_DiapProt,P2_T2_DiapProt</definedName>
    <definedName name="T2_DiapProt" localSheetId="0">P1_T2_DiapProt,P2_T2_DiapProt</definedName>
    <definedName name="T2_DiapProt">P1_T2_DiapProt,P2_T2_DiapProt</definedName>
    <definedName name="T6_Protect" localSheetId="12">P1_T6_Protect,P2_T6_Protect</definedName>
    <definedName name="T6_Protect" localSheetId="3">P1_T6_Protect,P2_T6_Protect</definedName>
    <definedName name="T6_Protect" localSheetId="6">P1_T6_Protect,P2_T6_Protect</definedName>
    <definedName name="T6_Protect" localSheetId="7">P1_T6_Protect,P2_T6_Protect</definedName>
    <definedName name="T6_Protect" localSheetId="0">P1_T6_Protect,P2_T6_Protect</definedName>
    <definedName name="T6_Protect">P1_T6_Protect,P2_T6_Protect</definedName>
    <definedName name="TABLE" localSheetId="11">'2.10.'!$A$6:$B$11</definedName>
    <definedName name="TABLE" localSheetId="15">'2.14'!$A$6:$B$12</definedName>
    <definedName name="TABLE" localSheetId="10">'2.9.'!#REF!</definedName>
    <definedName name="TABLE_2" localSheetId="10">'2.9.'!#REF!</definedName>
    <definedName name="tar_price2" localSheetId="0">'[5]TEHSHEET'!$B$34:$B$40</definedName>
    <definedName name="tar_price2">'[3]TEHSHEET'!$B$34:$B$40</definedName>
    <definedName name="topl" localSheetId="0">'[8]tech'!$F$25:$F$51</definedName>
    <definedName name="topl">'[3]tech'!$F$25:$F$51</definedName>
    <definedName name="version" localSheetId="0">'[5]Инструкция'!$P$2</definedName>
    <definedName name="version">#REF!</definedName>
    <definedName name="year_range" localSheetId="0">'[5]TEHSHEET'!$D$3:$D$16</definedName>
    <definedName name="year_range">'[4]TEHSHEET'!$D$3:$D$16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3">P5_SCOPE_PER_PRT,P6_SCOPE_PER_PRT,P7_SCOPE_PER_PRT,P8_SCOPE_PER_PRT</definedName>
    <definedName name="ддл" localSheetId="6">P5_SCOPE_PER_PRT,P6_SCOPE_PER_PRT,P7_SCOPE_PER_PRT,P8_SCOPE_PER_PRT</definedName>
    <definedName name="ддл" localSheetId="7">P5_SCOPE_PER_PRT,P6_SCOPE_PER_PRT,P7_SCOPE_PER_PRT,P8_SCOPE_PER_PRT</definedName>
    <definedName name="ддл" localSheetId="0">P5_SCOPE_PER_PRT,P6_SCOPE_PER_PRT,P7_SCOPE_PER_PRT,P8_SCOPE_PER_PRT</definedName>
    <definedName name="ддл">P5_SCOPE_PER_PRT,P6_SCOPE_PER_PRT,P7_SCOPE_PER_PRT,P8_SCOPE_PER_PRT</definedName>
    <definedName name="_xlnm.Print_Area" localSheetId="11">'2.10.'!$A$1:$B$11</definedName>
    <definedName name="_xlnm.Print_Area" localSheetId="15">'2.14'!$A$1:$B$13</definedName>
    <definedName name="_xlnm.Print_Area" localSheetId="8">'2.7.'!$A$1:$B$34</definedName>
    <definedName name="_xlnm.Print_Area" localSheetId="10">'2.9.'!$A$1:$CS$37</definedName>
    <definedName name="_xlnm.Print_Area" localSheetId="0">'Стандарты'!$A$1:$M$6</definedName>
    <definedName name="оот" localSheetId="3">P1_T6_Protect,P2_T6_Protect</definedName>
    <definedName name="оот" localSheetId="6">P1_T6_Protect,P2_T6_Protect</definedName>
    <definedName name="оот" localSheetId="7">P1_T6_Protect,P2_T6_Protect</definedName>
    <definedName name="оот" localSheetId="0">P1_T6_Protect,P2_T6_Protect</definedName>
    <definedName name="оот">P1_T6_Protect,P2_T6_Protect</definedName>
    <definedName name="ппр" localSheetId="3">P1_SCOPE_SV_PRT,P2_SCOPE_SV_PRT,P3_SCOPE_SV_PRT</definedName>
    <definedName name="ппр" localSheetId="0">P1_SCOPE_SV_PRT,P2_SCOPE_SV_PRT,P3_SCOPE_SV_PRT</definedName>
    <definedName name="ппр">P1_SCOPE_SV_PRT,P2_SCOPE_SV_PRT,P3_SCOPE_SV_PRT</definedName>
    <definedName name="тстс" localSheetId="3">P1_T2_DiapProt,P2_T2_DiapProt</definedName>
    <definedName name="тстс" localSheetId="6">P1_T2_DiapProt,P2_T2_DiapProt</definedName>
    <definedName name="тстс" localSheetId="7">P1_T2_DiapProt,P2_T2_DiapProt</definedName>
    <definedName name="тстс" localSheetId="0">P1_T2_DiapProt,P2_T2_DiapProt</definedName>
    <definedName name="тстс">P1_T2_DiapProt,P2_T2_DiapProt</definedName>
    <definedName name="ттт" localSheetId="3">P1_T6_Protect,P2_T6_Protect</definedName>
    <definedName name="ттт" localSheetId="6">P1_T6_Protect,P2_T6_Protect</definedName>
    <definedName name="ттт" localSheetId="7">P1_T6_Protect,P2_T6_Protect</definedName>
    <definedName name="ттт" localSheetId="0">P1_T6_Protect,P2_T6_Protect</definedName>
    <definedName name="ттт">P1_T6_Protect,P2_T6_Protect</definedName>
  </definedNames>
  <calcPr fullCalcOnLoad="1"/>
</workbook>
</file>

<file path=xl/comments16.xml><?xml version="1.0" encoding="utf-8"?>
<comments xmlns="http://schemas.openxmlformats.org/spreadsheetml/2006/main">
  <authors>
    <author>PreInstall-User</author>
  </authors>
  <commentList>
    <comment ref="B12" authorId="0">
      <text>
        <r>
          <rPr>
            <b/>
            <sz val="8"/>
            <rFont val="Tahoma"/>
            <family val="0"/>
          </rPr>
          <t>PreInstall-User:</t>
        </r>
        <r>
          <rPr>
            <sz val="8"/>
            <rFont val="Tahoma"/>
            <family val="0"/>
          </rPr>
          <t xml:space="preserve">
убыток, факт 2013г.</t>
        </r>
      </text>
    </comment>
    <comment ref="B13" authorId="0">
      <text>
        <r>
          <rPr>
            <b/>
            <sz val="8"/>
            <rFont val="Tahoma"/>
            <family val="0"/>
          </rPr>
          <t>PreInstall-User:</t>
        </r>
        <r>
          <rPr>
            <sz val="8"/>
            <rFont val="Tahoma"/>
            <family val="0"/>
          </rPr>
          <t xml:space="preserve">
разница от фактически понесёных затрат в 2013г.вычитаем плановые цифры на 2013г.УТР, В 2014г. Тариф не увеличивался</t>
        </r>
      </text>
    </comment>
  </commentList>
</comments>
</file>

<file path=xl/sharedStrings.xml><?xml version="1.0" encoding="utf-8"?>
<sst xmlns="http://schemas.openxmlformats.org/spreadsheetml/2006/main" count="290" uniqueCount="194">
  <si>
    <t>Форма 2.8.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</si>
  <si>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</si>
  <si>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</si>
  <si>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</si>
  <si>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</si>
  <si>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</si>
  <si>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</si>
  <si>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</si>
  <si>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 xml:space="preserve">Форма 2.12. Информация о порядке выполнения технологических, технических
и других мероприятий, связанных с подключением к централизованной системе холодного водоснабжения
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</si>
  <si>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</si>
  <si>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</si>
  <si>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</si>
  <si>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Контакты службы, ответственной за прием и обработку заявок на подключение к системе к централизованной системе холодного водоснабжения</t>
  </si>
  <si>
    <t xml:space="preserve">Форма2.9 . Информация об инвестиционных программах и отчетах об их реализации 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</si>
  <si>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</si>
  <si>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</si>
  <si>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</si>
  <si>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</si>
  <si>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</si>
  <si>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нет</t>
  </si>
  <si>
    <t>Муниципальное унитарное предприятие "Городские сети" МО г. Заполярный</t>
  </si>
  <si>
    <t>184430, Мурманская область, Печенгский район,  г. Заполярный, пер. Ясный, д. 4</t>
  </si>
  <si>
    <t>Бабусов Сергей Викторович</t>
  </si>
  <si>
    <t>gkh-pto@mail.ru</t>
  </si>
  <si>
    <t>Адрес</t>
  </si>
  <si>
    <t>Телефон</t>
  </si>
  <si>
    <t>E-mail</t>
  </si>
  <si>
    <t>Сайт</t>
  </si>
  <si>
    <t>www.jil-s.ru</t>
  </si>
  <si>
    <t>www.jil-s.ru, (http://www.jil-s.ru/gor_seti.html)</t>
  </si>
  <si>
    <t xml:space="preserve">Вся информация размещена на официальном сайте МУП «Жилищный сервис» МО г. Заполярный www.jil-s.ru  (http://www.jil-s.ru/gor_seti.html). </t>
  </si>
  <si>
    <t xml:space="preserve"> 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</si>
  <si>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</si>
  <si>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</si>
  <si>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</si>
  <si>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</si>
  <si>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</si>
  <si>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</si>
  <si>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</si>
  <si>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</si>
  <si>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</si>
  <si>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</si>
  <si>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1075109000460; 03.12.2007; серия 51 № 001497623" Инспекция Федеральной налоговой службы по Печенгскому району Мурманской области</t>
  </si>
  <si>
    <t>184430, Мурманская область, Печенгский район,  г. Заполярный, пер. Ясный, д. 5</t>
  </si>
  <si>
    <t>Директор  -  (815-54) 6-21-20;                             секретарь - (815-54) 3-69-28;                                гл. бухг. - (815-54) 6-28-05</t>
  </si>
  <si>
    <t>абонентский отдел с 09-30 до 17-12, обед 12-30 до 14-00;диспетчерская служба (815-54) 3-69-90 - круглосуточно</t>
  </si>
  <si>
    <t>МУП "Городские сети" МО г. Заполярный  не обращалось с заявлением на установление тарифа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</si>
  <si>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</si>
  <si>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</si>
  <si>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</si>
  <si>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</si>
  <si>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</si>
  <si>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</si>
  <si>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</si>
  <si>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</si>
  <si>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</si>
  <si>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</si>
  <si>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</si>
  <si>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 xml:space="preserve">В соответствии с п. 5 Правил заполнения форм, </t>
    </r>
    <r>
      <rPr>
        <b/>
        <u val="single"/>
        <sz val="13"/>
        <rFont val="Times New Roman"/>
        <family val="1"/>
      </rPr>
      <t>раскрытие информации не требуется</t>
    </r>
    <r>
      <rPr>
        <b/>
        <sz val="13"/>
        <rFont val="Times New Roman"/>
        <family val="1"/>
      </rPr>
      <t xml:space="preserve">, т.к. выручка от регулируемой деятельности не превышает 80% совокупной выручки </t>
    </r>
  </si>
  <si>
    <t>не позднее 30 календарных дней со дня направления годового бухгалтерского баланса в налоговые органы</t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</si>
  <si>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</si>
  <si>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</si>
  <si>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не позднее 30 календарных дней со дня принятия решения об установлении тарифа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</si>
  <si>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</si>
  <si>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</si>
  <si>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</si>
  <si>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</si>
  <si>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</si>
  <si>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</si>
  <si>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</si>
  <si>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</si>
  <si>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</si>
  <si>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</si>
  <si>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</si>
  <si>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</si>
  <si>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</si>
  <si>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</si>
  <si>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</si>
  <si>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</si>
  <si>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</si>
  <si>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</si>
  <si>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</si>
  <si>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</si>
  <si>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</si>
  <si>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</si>
  <si>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</si>
  <si>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</si>
  <si>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</si>
  <si>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</si>
  <si>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</si>
  <si>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</si>
  <si>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МУП "Городские сети" МО г. Заполярный инвестиционной программы не имеет</t>
  </si>
  <si>
    <t>ежеквартально, в течение 30 календарных дней по истечении квартала</t>
  </si>
  <si>
    <t>Постановление Правительства Российской Федерации от 29.07.2013 № 644 "Правила холодного водоснабжения и водоотведения"
опубликовано на Официальном интернет-портале правовой информации http://www.pravo.gov.ru - 06.08.2013</t>
  </si>
  <si>
    <t xml:space="preserve"> К заявке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</si>
  <si>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>184430, Мурманская область, Печенгский район,  г. Заполярный, пер. Ясный, д. 4, каб. 15 (1 этаж)</t>
  </si>
  <si>
    <t>(815-54) 3-79-30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</si>
  <si>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</si>
  <si>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</si>
  <si>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</si>
  <si>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 течение 10 календарных дней со дня подачи ею заявления об установлении тарифов</t>
  </si>
  <si>
    <t>Федеральный закон от 18.07.2011 N 223-ФЗ, (ред. от 02.07.2013) О закупках товаров, работ, услуг отдельными видами юридических лиц</t>
  </si>
  <si>
    <t>Протяженность водопроводных сетей (в 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</si>
  <si>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</si>
  <si>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</si>
  <si>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Оказание услуг в сфере водоснабжения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</si>
  <si>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</si>
  <si>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</si>
  <si>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</si>
  <si>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</si>
  <si>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</si>
  <si>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Величина установленного тарифа на питьевую воду (питьевое водоснабжение) с НДС</t>
  </si>
  <si>
    <t>Форма 2.2. Информация о тарифе на питьевую воду (питьевое водоснабжение)</t>
  </si>
  <si>
    <t>Форма 2.1. Общая информация о регулируемой организации</t>
  </si>
  <si>
    <t>Форма 2.3. Информация о тарифе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</si>
  <si>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</si>
  <si>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</si>
  <si>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</si>
  <si>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</si>
  <si>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</si>
  <si>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</si>
  <si>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</si>
  <si>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</si>
  <si>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</si>
  <si>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</si>
  <si>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</si>
  <si>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</si>
  <si>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</si>
  <si>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</si>
  <si>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</si>
  <si>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</si>
  <si>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</si>
  <si>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 о тарифах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</si>
  <si>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</si>
  <si>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</si>
  <si>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</si>
  <si>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</si>
  <si>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</si>
  <si>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</si>
  <si>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</si>
  <si>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</si>
  <si>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</si>
  <si>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</si>
  <si>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</si>
  <si>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</si>
  <si>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</si>
  <si>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</si>
  <si>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</si>
  <si>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</si>
  <si>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</si>
  <si>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</si>
  <si>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</si>
  <si>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</si>
  <si>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</si>
  <si>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 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</si>
  <si>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</si>
  <si>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</si>
  <si>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</si>
  <si>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</si>
  <si>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</si>
  <si>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</si>
  <si>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</si>
  <si>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</si>
  <si>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</si>
  <si>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</si>
  <si>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t>Форма 2.14. Информация о предложении регулируемой организации об установлении тарифов в сфере холодгого водоснабжения на очередной период регулирования</t>
  </si>
  <si>
    <t xml:space="preserve">Предлагаемый метод регулирования </t>
  </si>
  <si>
    <t xml:space="preserve">Период действия тарифов </t>
  </si>
  <si>
    <r>
      <t>Расчетная величина тарифов без НДС, руб./м</t>
    </r>
    <r>
      <rPr>
        <sz val="12"/>
        <rFont val="Arial"/>
        <family val="2"/>
      </rPr>
      <t>³</t>
    </r>
  </si>
  <si>
    <r>
      <t>Годовой объем отпущенной потребителям воды, тыс. м</t>
    </r>
    <r>
      <rPr>
        <sz val="12"/>
        <rFont val="Arial"/>
        <family val="2"/>
      </rPr>
      <t>³</t>
    </r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</si>
  <si>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</si>
  <si>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</si>
  <si>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</si>
  <si>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2.7.-2.9.</t>
  </si>
  <si>
    <t>п. 2.1.-2.6., 2.11.-2.12</t>
  </si>
  <si>
    <t>п. 2.10.</t>
  </si>
  <si>
    <t>п. 2.13.-2.14.</t>
  </si>
  <si>
    <t>www.zakupki.gov.ru</t>
  </si>
  <si>
    <t>метод экономически обоснованных расходов</t>
  </si>
  <si>
    <t>2015г.-13,11;                         2016г.-13,70;                              2017г.-14,34</t>
  </si>
  <si>
    <t>2015-2017гг.</t>
  </si>
  <si>
    <t>2015г.-22018,3;                         2016г.-22997,6;                              2017г.-24080,7</t>
  </si>
  <si>
    <t>2015г.-1598,395;                         2016г.-1598,395;                              2017г.-1598,395</t>
  </si>
  <si>
    <t>Управление по тарифному регулированию Мурманской области</t>
  </si>
  <si>
    <t>Постановление от 18.12.2014 №  61/1</t>
  </si>
  <si>
    <t>с 01.01 по 30.06</t>
  </si>
  <si>
    <t>с 01.07 по 31.12</t>
  </si>
  <si>
    <t xml:space="preserve">сайты npa.gov-murman.ru, tarif.gov-murman.ru,www.jil-s.ru, (http://www.jil-s.ru/gor_seti.html) </t>
  </si>
  <si>
    <t>Постановление от 19.12.2014 №  62/29 в ред. Постановления от 29.12.2014 № 67/1</t>
  </si>
  <si>
    <t xml:space="preserve">через сети ОАО "Кольская ГМК" и ОАО "РЖД" </t>
  </si>
  <si>
    <t>Питьевая вода без учета НДС</t>
  </si>
  <si>
    <t>через сети ОАО "Кольская ГМК"</t>
  </si>
  <si>
    <t xml:space="preserve"> 01.01.2015-31.12.2015</t>
  </si>
  <si>
    <t>нет заявлений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</si>
</sst>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_-* #,##0.0_р_._-;\-* #,##0.0_р_._-;_-* &quot;-&quot;??_р_._-;_-@_-"/>
    <numFmt numFmtId="171" formatCode="#,##0.000"/>
    <numFmt numFmtId="172" formatCode="#,##0.00&quot;р.&quot;"/>
    <numFmt numFmtId="173" formatCode="0.0%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General_)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[$-FC19]d\ mmmm\ yyyy\ &quot;г.&quot;"/>
    <numFmt numFmtId="194" formatCode="0.0000"/>
    <numFmt numFmtId="195" formatCode="0.000"/>
    <numFmt numFmtId="196" formatCode="#,##0.0000"/>
    <numFmt numFmtId="197" formatCode="#,##0.0"/>
    <numFmt numFmtId="198" formatCode="#,##0.00000"/>
    <numFmt numFmtId="199" formatCode="0.00000"/>
    <numFmt numFmtId="200" formatCode="0.000%"/>
    <numFmt numFmtId="201" formatCode="0.00000000"/>
    <numFmt numFmtId="202" formatCode="0.0000000"/>
  </numFmts>
  <fonts count="6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4" fillId="0" borderId="1">
      <alignment/>
      <protection locked="0"/>
    </xf>
    <xf numFmtId="181" fontId="4" fillId="0" borderId="0">
      <alignment/>
      <protection locked="0"/>
    </xf>
    <xf numFmtId="182" fontId="4" fillId="0" borderId="0">
      <alignment/>
      <protection locked="0"/>
    </xf>
    <xf numFmtId="181" fontId="4" fillId="0" borderId="0">
      <alignment/>
      <protection locked="0"/>
    </xf>
    <xf numFmtId="182" fontId="4" fillId="0" borderId="0">
      <alignment/>
      <protection locked="0"/>
    </xf>
    <xf numFmtId="183" fontId="4" fillId="0" borderId="0">
      <alignment/>
      <protection locked="0"/>
    </xf>
    <xf numFmtId="180" fontId="5" fillId="0" borderId="0">
      <alignment/>
      <protection locked="0"/>
    </xf>
    <xf numFmtId="180" fontId="5" fillId="0" borderId="0">
      <alignment/>
      <protection locked="0"/>
    </xf>
    <xf numFmtId="180" fontId="4" fillId="0" borderId="1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168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1" fillId="23" borderId="8" applyNumberFormat="0" applyFont="0" applyAlignment="0" applyProtection="0"/>
    <xf numFmtId="0" fontId="32" fillId="20" borderId="9" applyNumberFormat="0" applyAlignment="0" applyProtection="0"/>
    <xf numFmtId="0" fontId="30" fillId="0" borderId="0" applyNumberFormat="0">
      <alignment horizontal="left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7" fontId="0" fillId="0" borderId="11">
      <alignment/>
      <protection locked="0"/>
    </xf>
    <xf numFmtId="0" fontId="25" fillId="7" borderId="2" applyNumberFormat="0" applyAlignment="0" applyProtection="0"/>
    <xf numFmtId="0" fontId="32" fillId="20" borderId="9" applyNumberFormat="0" applyAlignment="0" applyProtection="0"/>
    <xf numFmtId="0" fontId="9" fillId="20" borderId="2" applyNumberFormat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7" fontId="41" fillId="6" borderId="11">
      <alignment/>
      <protection/>
    </xf>
    <xf numFmtId="4" fontId="31" fillId="22" borderId="13" applyBorder="0">
      <alignment horizontal="right"/>
      <protection/>
    </xf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10" fillId="21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1" fontId="43" fillId="4" borderId="13">
      <alignment wrapText="1"/>
      <protection/>
    </xf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8" fillId="3" borderId="0" applyNumberFormat="0" applyBorder="0" applyAlignment="0" applyProtection="0"/>
    <xf numFmtId="168" fontId="46" fillId="22" borderId="14" applyNumberFormat="0" applyBorder="0" applyAlignment="0">
      <protection locked="0"/>
    </xf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" fillId="0" borderId="0">
      <alignment/>
      <protection/>
    </xf>
    <xf numFmtId="168" fontId="28" fillId="0" borderId="0" applyFill="0" applyBorder="0" applyAlignment="0" applyProtection="0"/>
    <xf numFmtId="0" fontId="35" fillId="0" borderId="0" applyNumberFormat="0" applyFill="0" applyBorder="0" applyAlignment="0" applyProtection="0"/>
    <xf numFmtId="49" fontId="2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2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1" fillId="4" borderId="0" applyBorder="0">
      <alignment horizontal="right"/>
      <protection/>
    </xf>
    <xf numFmtId="4" fontId="31" fillId="7" borderId="15" applyBorder="0">
      <alignment horizontal="right"/>
      <protection/>
    </xf>
    <xf numFmtId="4" fontId="31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4" fontId="4" fillId="0" borderId="0">
      <alignment/>
      <protection locked="0"/>
    </xf>
  </cellStyleXfs>
  <cellXfs count="169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1" fillId="0" borderId="0" xfId="151" applyFont="1" applyFill="1" applyBorder="1" applyAlignment="1" applyProtection="1">
      <alignment horizontal="center" vertical="center" wrapText="1"/>
      <protection/>
    </xf>
    <xf numFmtId="14" fontId="31" fillId="0" borderId="0" xfId="154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" fontId="31" fillId="0" borderId="0" xfId="152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NumberFormat="1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 wrapText="1"/>
    </xf>
    <xf numFmtId="0" fontId="0" fillId="0" borderId="0" xfId="0" applyFill="1" applyBorder="1" applyAlignment="1">
      <alignment wrapText="1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5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justify" vertical="top" wrapText="1"/>
    </xf>
    <xf numFmtId="0" fontId="55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4" applyNumberFormat="1" applyFont="1" applyFill="1" applyBorder="1" applyAlignment="1" applyProtection="1">
      <alignment horizontal="center" vertical="center" wrapText="1"/>
      <protection locked="0"/>
    </xf>
    <xf numFmtId="49" fontId="56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56" fillId="0" borderId="13" xfId="12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1" fillId="0" borderId="17" xfId="0" applyFont="1" applyBorder="1" applyAlignment="1">
      <alignment vertical="top" wrapText="1"/>
    </xf>
    <xf numFmtId="49" fontId="31" fillId="0" borderId="17" xfId="154" applyNumberFormat="1" applyFont="1" applyFill="1" applyBorder="1" applyAlignment="1" applyProtection="1">
      <alignment horizontal="center" vertical="center" wrapText="1"/>
      <protection locked="0"/>
    </xf>
    <xf numFmtId="0" fontId="36" fillId="0" borderId="17" xfId="121" applyFont="1" applyBorder="1" applyAlignment="1">
      <alignment horizontal="center" vertical="center" wrapText="1"/>
    </xf>
    <xf numFmtId="49" fontId="36" fillId="0" borderId="17" xfId="121" applyNumberFormat="1" applyFill="1" applyBorder="1" applyAlignment="1" applyProtection="1">
      <alignment horizontal="center" vertical="center" wrapText="1"/>
      <protection locked="0"/>
    </xf>
    <xf numFmtId="0" fontId="31" fillId="24" borderId="17" xfId="152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50" fillId="0" borderId="0" xfId="0" applyFont="1" applyAlignment="1">
      <alignment wrapText="1"/>
    </xf>
    <xf numFmtId="0" fontId="1" fillId="0" borderId="13" xfId="0" applyFont="1" applyBorder="1" applyAlignment="1">
      <alignment vertical="center" wrapText="1"/>
    </xf>
    <xf numFmtId="0" fontId="6" fillId="0" borderId="0" xfId="153">
      <alignment/>
      <protection/>
    </xf>
    <xf numFmtId="0" fontId="6" fillId="0" borderId="0" xfId="153" applyFill="1">
      <alignment/>
      <protection/>
    </xf>
    <xf numFmtId="0" fontId="6" fillId="0" borderId="13" xfId="153" applyBorder="1">
      <alignment/>
      <protection/>
    </xf>
    <xf numFmtId="0" fontId="6" fillId="0" borderId="13" xfId="153" applyFill="1" applyBorder="1">
      <alignment/>
      <protection/>
    </xf>
    <xf numFmtId="0" fontId="6" fillId="25" borderId="13" xfId="153" applyFill="1" applyBorder="1">
      <alignment/>
      <protection/>
    </xf>
    <xf numFmtId="0" fontId="6" fillId="0" borderId="13" xfId="153" applyFont="1" applyFill="1" applyBorder="1">
      <alignment/>
      <protection/>
    </xf>
    <xf numFmtId="0" fontId="6" fillId="26" borderId="13" xfId="153" applyFill="1" applyBorder="1">
      <alignment/>
      <protection/>
    </xf>
    <xf numFmtId="0" fontId="6" fillId="27" borderId="13" xfId="153" applyFill="1" applyBorder="1">
      <alignment/>
      <protection/>
    </xf>
    <xf numFmtId="0" fontId="6" fillId="28" borderId="13" xfId="153" applyFill="1" applyBorder="1">
      <alignment/>
      <protection/>
    </xf>
    <xf numFmtId="0" fontId="6" fillId="28" borderId="0" xfId="153" applyFill="1">
      <alignment/>
      <protection/>
    </xf>
    <xf numFmtId="0" fontId="1" fillId="0" borderId="13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 wrapText="1"/>
    </xf>
    <xf numFmtId="0" fontId="5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top" wrapText="1"/>
    </xf>
    <xf numFmtId="2" fontId="49" fillId="0" borderId="13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195" fontId="1" fillId="0" borderId="19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50" fillId="0" borderId="13" xfId="0" applyFont="1" applyBorder="1" applyAlignment="1">
      <alignment horizontal="center" vertical="center" wrapText="1"/>
    </xf>
    <xf numFmtId="0" fontId="6" fillId="0" borderId="13" xfId="153" applyBorder="1" applyAlignment="1">
      <alignment/>
      <protection/>
    </xf>
    <xf numFmtId="0" fontId="6" fillId="0" borderId="13" xfId="153" applyBorder="1" applyAlignment="1">
      <alignment horizontal="center"/>
      <protection/>
    </xf>
    <xf numFmtId="0" fontId="6" fillId="0" borderId="13" xfId="153" applyFill="1" applyBorder="1" applyAlignment="1">
      <alignment/>
      <protection/>
    </xf>
    <xf numFmtId="0" fontId="1" fillId="0" borderId="13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1" fillId="0" borderId="19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3" fillId="4" borderId="0" xfId="149" applyFont="1" applyFill="1" applyBorder="1" applyAlignment="1">
      <alignment horizontal="left" vertical="top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5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/>
    </xf>
    <xf numFmtId="0" fontId="1" fillId="0" borderId="24" xfId="0" applyFont="1" applyBorder="1" applyAlignment="1">
      <alignment horizontal="justify" wrapText="1"/>
    </xf>
    <xf numFmtId="0" fontId="1" fillId="0" borderId="25" xfId="0" applyFont="1" applyBorder="1" applyAlignment="1">
      <alignment horizontal="justify" wrapText="1"/>
    </xf>
    <xf numFmtId="0" fontId="1" fillId="0" borderId="17" xfId="0" applyFont="1" applyBorder="1" applyAlignment="1">
      <alignment horizontal="justify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9" fillId="4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1" fillId="0" borderId="24" xfId="0" applyFont="1" applyFill="1" applyBorder="1" applyAlignment="1" applyProtection="1">
      <alignment horizontal="left" wrapText="1"/>
      <protection/>
    </xf>
    <xf numFmtId="0" fontId="1" fillId="0" borderId="17" xfId="0" applyFont="1" applyFill="1" applyBorder="1" applyAlignment="1" applyProtection="1">
      <alignment horizontal="left" wrapText="1"/>
      <protection/>
    </xf>
    <xf numFmtId="0" fontId="58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36" fillId="0" borderId="13" xfId="121" applyBorder="1" applyAlignment="1">
      <alignment horizontal="center" vertical="center" wrapText="1"/>
    </xf>
    <xf numFmtId="0" fontId="58" fillId="0" borderId="0" xfId="0" applyFont="1" applyAlignment="1">
      <alignment horizontal="center"/>
    </xf>
  </cellXfs>
  <cellStyles count="169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КГМК-Заполярный -ТЕПЛО-201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DOCUME~1\User\LOCALS~1\Temp\Rar$DI49.1672\JKH.OPEN.INFO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93;&#1086;&#1083;&#1086;&#1076;&#1085;&#1072;&#1103;%20&#1074;&#1086;&#1076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hyperlink" Target="http://www.jil-s.ru/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gov.ru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il-s.ru/" TargetMode="External" /><Relationship Id="rId2" Type="http://schemas.openxmlformats.org/officeDocument/2006/relationships/hyperlink" Target="mailto:gkh-pto@mai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N21"/>
  <sheetViews>
    <sheetView view="pageBreakPreview" zoomScaleNormal="85" zoomScaleSheetLayoutView="100" workbookViewId="0" topLeftCell="A1">
      <selection activeCell="C4" sqref="C4:N4"/>
    </sheetView>
  </sheetViews>
  <sheetFormatPr defaultColWidth="0" defaultRowHeight="12.75" zeroHeight="1"/>
  <cols>
    <col min="1" max="1" width="9.125" style="57" customWidth="1"/>
    <col min="2" max="2" width="42.625" style="58" customWidth="1"/>
    <col min="3" max="12" width="9.125" style="57" customWidth="1"/>
    <col min="13" max="13" width="14.00390625" style="57" customWidth="1"/>
    <col min="14" max="14" width="9.125" style="57" customWidth="1"/>
    <col min="15" max="16384" width="0" style="57" hidden="1" customWidth="1"/>
  </cols>
  <sheetData>
    <row r="1" ht="15"/>
    <row r="2" spans="1:14" ht="15">
      <c r="A2" s="59" t="s">
        <v>170</v>
      </c>
      <c r="B2" s="60"/>
      <c r="C2" s="94" t="s">
        <v>171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">
      <c r="A3" s="61"/>
      <c r="B3" s="62" t="s">
        <v>174</v>
      </c>
      <c r="C3" s="95" t="s">
        <v>62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>
      <c r="A4" s="63"/>
      <c r="B4" s="62" t="s">
        <v>173</v>
      </c>
      <c r="C4" s="93" t="s">
        <v>59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">
      <c r="A5" s="64"/>
      <c r="B5" s="62" t="s">
        <v>175</v>
      </c>
      <c r="C5" s="93" t="s">
        <v>92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5">
      <c r="A6" s="65"/>
      <c r="B6" s="62" t="s">
        <v>176</v>
      </c>
      <c r="C6" s="93" t="s">
        <v>172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>
      <c r="B20" s="66"/>
    </row>
    <row r="21" ht="15">
      <c r="B21" s="66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5">
    <mergeCell ref="C5:N5"/>
    <mergeCell ref="C6:N6"/>
    <mergeCell ref="C2:N2"/>
    <mergeCell ref="C3:N3"/>
    <mergeCell ref="C4:N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35"/>
  </sheetPr>
  <dimension ref="A1:B23"/>
  <sheetViews>
    <sheetView tabSelected="1" view="pageBreakPreview" zoomScaleSheetLayoutView="100" workbookViewId="0" topLeftCell="A1">
      <selection activeCell="D19" sqref="D19"/>
    </sheetView>
  </sheetViews>
  <sheetFormatPr defaultColWidth="9.00390625" defaultRowHeight="12.75"/>
  <cols>
    <col min="1" max="1" width="65.75390625" style="0" customWidth="1"/>
    <col min="2" max="2" width="29.00390625" style="0" customWidth="1"/>
  </cols>
  <sheetData>
    <row r="1" spans="1:2" ht="12.75">
      <c r="A1" s="115" t="s">
        <v>59</v>
      </c>
      <c r="B1" s="115"/>
    </row>
    <row r="4" spans="1:2" ht="36.75" customHeight="1">
      <c r="A4" s="113" t="s">
        <v>0</v>
      </c>
      <c r="B4" s="114"/>
    </row>
    <row r="5" spans="1:2" ht="16.5">
      <c r="A5" s="28"/>
      <c r="B5" s="28"/>
    </row>
    <row r="6" spans="1:2" ht="34.5" customHeight="1">
      <c r="A6" s="37" t="s">
        <v>155</v>
      </c>
      <c r="B6" s="77">
        <f>1/24.92</f>
        <v>0.04012841091492777</v>
      </c>
    </row>
    <row r="7" spans="1:2" ht="48" customHeight="1">
      <c r="A7" s="37" t="s">
        <v>156</v>
      </c>
      <c r="B7" s="78" t="s">
        <v>19</v>
      </c>
    </row>
    <row r="8" spans="1:2" ht="15" customHeight="1">
      <c r="A8" s="104" t="s">
        <v>157</v>
      </c>
      <c r="B8" s="111" t="s">
        <v>19</v>
      </c>
    </row>
    <row r="9" spans="1:2" ht="18.75" customHeight="1">
      <c r="A9" s="105"/>
      <c r="B9" s="112"/>
    </row>
    <row r="10" spans="1:2" ht="31.5" customHeight="1">
      <c r="A10" s="37" t="s">
        <v>158</v>
      </c>
      <c r="B10" s="29">
        <f>SUM(B11:B15)</f>
        <v>6249</v>
      </c>
    </row>
    <row r="11" spans="1:2" ht="14.25" customHeight="1">
      <c r="A11" s="37" t="s">
        <v>159</v>
      </c>
      <c r="B11" s="29">
        <f>144+247</f>
        <v>391</v>
      </c>
    </row>
    <row r="12" spans="1:2" ht="15" customHeight="1">
      <c r="A12" s="37" t="s">
        <v>160</v>
      </c>
      <c r="B12" s="29">
        <f>144+247</f>
        <v>391</v>
      </c>
    </row>
    <row r="13" spans="1:2" ht="15.75" customHeight="1">
      <c r="A13" s="37" t="s">
        <v>161</v>
      </c>
      <c r="B13" s="29">
        <f>4438+247</f>
        <v>4685</v>
      </c>
    </row>
    <row r="14" spans="1:2" ht="18" customHeight="1">
      <c r="A14" s="37" t="s">
        <v>162</v>
      </c>
      <c r="B14" s="29">
        <f>144+247</f>
        <v>391</v>
      </c>
    </row>
    <row r="15" spans="1:2" ht="18" customHeight="1">
      <c r="A15" s="37" t="s">
        <v>163</v>
      </c>
      <c r="B15" s="29">
        <f>144+247</f>
        <v>391</v>
      </c>
    </row>
    <row r="16" spans="1:2" ht="47.25" customHeight="1">
      <c r="A16" s="37" t="s">
        <v>164</v>
      </c>
      <c r="B16" s="29">
        <f>SUM(B18:B21)</f>
        <v>72</v>
      </c>
    </row>
    <row r="17" spans="1:2" ht="15.75">
      <c r="A17" s="37" t="s">
        <v>159</v>
      </c>
      <c r="B17" s="29">
        <f>20</f>
        <v>20</v>
      </c>
    </row>
    <row r="18" spans="1:2" ht="15" customHeight="1">
      <c r="A18" s="37" t="s">
        <v>160</v>
      </c>
      <c r="B18" s="29">
        <f>44+28</f>
        <v>72</v>
      </c>
    </row>
    <row r="19" spans="1:2" ht="15" customHeight="1">
      <c r="A19" s="11" t="s">
        <v>161</v>
      </c>
      <c r="B19" s="19">
        <v>0</v>
      </c>
    </row>
    <row r="20" spans="1:2" ht="15" customHeight="1">
      <c r="A20" s="37" t="s">
        <v>162</v>
      </c>
      <c r="B20" s="29">
        <v>0</v>
      </c>
    </row>
    <row r="21" spans="1:2" ht="15" customHeight="1">
      <c r="A21" s="37" t="s">
        <v>163</v>
      </c>
      <c r="B21" s="29">
        <v>0</v>
      </c>
    </row>
    <row r="22" spans="1:2" ht="30" customHeight="1">
      <c r="A22" s="37" t="s">
        <v>60</v>
      </c>
      <c r="B22" s="1" t="s">
        <v>193</v>
      </c>
    </row>
    <row r="23" spans="1:2" ht="30" customHeight="1">
      <c r="A23" s="11" t="s">
        <v>61</v>
      </c>
      <c r="B23" s="1" t="s">
        <v>193</v>
      </c>
    </row>
  </sheetData>
  <mergeCells count="4">
    <mergeCell ref="A8:A9"/>
    <mergeCell ref="B8:B9"/>
    <mergeCell ref="A4:B4"/>
    <mergeCell ref="A1:B1"/>
  </mergeCells>
  <printOptions horizontalCentered="1"/>
  <pageMargins left="0.7874015748031497" right="0.41" top="0.45" bottom="0.984251968503937" header="0.4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7">
    <tabColor indexed="35"/>
  </sheetPr>
  <dimension ref="A1:CS37"/>
  <sheetViews>
    <sheetView view="pageBreakPreview" zoomScaleSheetLayoutView="100" workbookViewId="0" topLeftCell="A16">
      <selection activeCell="AR22" sqref="AR21:BU22"/>
    </sheetView>
  </sheetViews>
  <sheetFormatPr defaultColWidth="9.00390625" defaultRowHeight="12.75"/>
  <cols>
    <col min="1" max="96" width="0.875" style="33" customWidth="1"/>
    <col min="97" max="97" width="0.37109375" style="33" customWidth="1"/>
    <col min="98" max="16384" width="0.875" style="33" customWidth="1"/>
  </cols>
  <sheetData>
    <row r="1" s="38" customFormat="1" ht="12">
      <c r="A1" s="38" t="s">
        <v>59</v>
      </c>
    </row>
    <row r="3" spans="1:97" ht="15.7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</row>
    <row r="4" spans="2:97" s="23" customFormat="1" ht="31.5" customHeight="1">
      <c r="B4" s="100" t="s">
        <v>13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31"/>
    </row>
    <row r="5" spans="2:97" s="23" customFormat="1" ht="13.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31"/>
    </row>
    <row r="6" spans="1:97" s="23" customFormat="1" ht="18.75" customHeight="1">
      <c r="A6" s="157" t="s">
        <v>91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</row>
    <row r="7" spans="1:97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</row>
    <row r="8" spans="1:97" ht="15.75" customHeight="1">
      <c r="A8" s="150" t="s">
        <v>63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153" t="s">
        <v>19</v>
      </c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5"/>
    </row>
    <row r="9" spans="1:97" ht="15.75" customHeight="1">
      <c r="A9" s="150" t="s">
        <v>64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2"/>
      <c r="BF9" s="153" t="s">
        <v>19</v>
      </c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5"/>
    </row>
    <row r="10" spans="1:97" ht="15.75" customHeight="1">
      <c r="A10" s="150" t="s">
        <v>65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2"/>
      <c r="BF10" s="153" t="s">
        <v>19</v>
      </c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5"/>
    </row>
    <row r="11" spans="1:97" ht="47.25" customHeight="1">
      <c r="A11" s="150" t="s">
        <v>66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2"/>
      <c r="BF11" s="153" t="s">
        <v>19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5"/>
    </row>
    <row r="12" spans="1:97" ht="31.5" customHeight="1">
      <c r="A12" s="150" t="s">
        <v>67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2"/>
      <c r="BF12" s="153" t="s">
        <v>19</v>
      </c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5"/>
    </row>
    <row r="13" spans="1:97" ht="31.5" customHeight="1">
      <c r="A13" s="150" t="s">
        <v>68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2"/>
      <c r="BF13" s="153" t="s">
        <v>19</v>
      </c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5"/>
    </row>
    <row r="15" spans="1:97" s="23" customFormat="1" ht="16.5">
      <c r="A15" s="101" t="s">
        <v>69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</row>
    <row r="16" spans="1:97" s="23" customFormat="1" ht="16.5">
      <c r="A16" s="101" t="s">
        <v>70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</row>
    <row r="17" spans="45:76" ht="15.75"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</row>
    <row r="18" spans="1:97" ht="31.5" customHeight="1">
      <c r="A18" s="131" t="s">
        <v>71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3"/>
      <c r="AR18" s="140" t="s">
        <v>72</v>
      </c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2"/>
      <c r="BV18" s="140" t="s">
        <v>73</v>
      </c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2"/>
    </row>
    <row r="19" spans="1:97" ht="15.75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6"/>
      <c r="AR19" s="35"/>
      <c r="AV19" s="33" t="s">
        <v>74</v>
      </c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33" t="s">
        <v>75</v>
      </c>
      <c r="BU19" s="36"/>
      <c r="BV19" s="143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5"/>
    </row>
    <row r="20" spans="1:97" ht="15.75">
      <c r="A20" s="137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9"/>
      <c r="AR20" s="128" t="s">
        <v>76</v>
      </c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30"/>
      <c r="BV20" s="146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8"/>
    </row>
    <row r="21" spans="1:97" ht="15.75">
      <c r="A21" s="121" t="s">
        <v>19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3"/>
      <c r="AR21" s="118" t="s">
        <v>19</v>
      </c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20"/>
      <c r="BV21" s="121" t="s">
        <v>19</v>
      </c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3"/>
    </row>
    <row r="23" spans="1:97" s="23" customFormat="1" ht="16.5">
      <c r="A23" s="101" t="s">
        <v>77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</row>
    <row r="24" spans="1:97" s="23" customFormat="1" ht="16.5">
      <c r="A24" s="101" t="s">
        <v>78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</row>
    <row r="26" spans="1:97" ht="80.25" customHeight="1">
      <c r="A26" s="80" t="s">
        <v>79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 t="s">
        <v>80</v>
      </c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 t="s">
        <v>81</v>
      </c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 t="s">
        <v>82</v>
      </c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</row>
    <row r="27" spans="1:97" ht="15.7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</row>
    <row r="29" spans="1:97" s="23" customFormat="1" ht="16.5">
      <c r="A29" s="101" t="s">
        <v>83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</row>
    <row r="31" spans="1:97" ht="96" customHeight="1">
      <c r="A31" s="80" t="s">
        <v>84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 t="s">
        <v>85</v>
      </c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 t="s">
        <v>86</v>
      </c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 t="s">
        <v>87</v>
      </c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</row>
    <row r="32" spans="1:97" ht="15.75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6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21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3"/>
    </row>
    <row r="34" spans="1:97" s="23" customFormat="1" ht="16.5">
      <c r="A34" s="101" t="s">
        <v>88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</row>
    <row r="36" spans="1:97" ht="15.75">
      <c r="A36" s="116" t="s">
        <v>89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8" t="s">
        <v>90</v>
      </c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20"/>
    </row>
    <row r="37" spans="1:97" ht="15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21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3"/>
    </row>
  </sheetData>
  <mergeCells count="49">
    <mergeCell ref="A3:CS3"/>
    <mergeCell ref="A6:CS6"/>
    <mergeCell ref="A8:BE8"/>
    <mergeCell ref="A9:BE9"/>
    <mergeCell ref="BF8:CS8"/>
    <mergeCell ref="BF9:CS9"/>
    <mergeCell ref="B4:CR4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23:CS23"/>
    <mergeCell ref="A24:CS24"/>
    <mergeCell ref="A26:V26"/>
    <mergeCell ref="W26:AV26"/>
    <mergeCell ref="AW26:BV26"/>
    <mergeCell ref="BW26:CS26"/>
    <mergeCell ref="A27:V27"/>
    <mergeCell ref="W27:AV27"/>
    <mergeCell ref="AW27:BV27"/>
    <mergeCell ref="BW27:CS27"/>
    <mergeCell ref="A29:CS29"/>
    <mergeCell ref="A31:V31"/>
    <mergeCell ref="W31:AV31"/>
    <mergeCell ref="AW31:BV31"/>
    <mergeCell ref="BW31:CS31"/>
    <mergeCell ref="A32:V32"/>
    <mergeCell ref="W32:AV32"/>
    <mergeCell ref="AW32:BV32"/>
    <mergeCell ref="BW32:CS32"/>
    <mergeCell ref="A36:AF36"/>
    <mergeCell ref="A37:AF37"/>
    <mergeCell ref="A34:CS34"/>
    <mergeCell ref="AG36:CS36"/>
    <mergeCell ref="AG37:CS37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tabColor indexed="33"/>
  </sheetPr>
  <dimension ref="A1:C11"/>
  <sheetViews>
    <sheetView view="pageBreakPreview" zoomScaleSheetLayoutView="100" workbookViewId="0" topLeftCell="A1">
      <selection activeCell="F10" sqref="F10"/>
    </sheetView>
  </sheetViews>
  <sheetFormatPr defaultColWidth="9.00390625" defaultRowHeight="12.75"/>
  <cols>
    <col min="1" max="1" width="53.875" style="32" customWidth="1"/>
    <col min="2" max="2" width="35.75390625" style="32" customWidth="1"/>
    <col min="3" max="3" width="2.25390625" style="32" customWidth="1"/>
    <col min="4" max="16384" width="9.125" style="32" customWidth="1"/>
  </cols>
  <sheetData>
    <row r="1" spans="1:3" ht="13.5" customHeight="1">
      <c r="A1" s="158" t="s">
        <v>92</v>
      </c>
      <c r="B1" s="158"/>
      <c r="C1" s="40"/>
    </row>
    <row r="2" ht="13.5" customHeight="1"/>
    <row r="3" ht="13.5" customHeight="1"/>
    <row r="4" spans="1:3" s="31" customFormat="1" ht="61.5" customHeight="1">
      <c r="A4" s="108" t="s">
        <v>1</v>
      </c>
      <c r="B4" s="108"/>
      <c r="C4" s="55"/>
    </row>
    <row r="5" spans="1:3" s="31" customFormat="1" ht="14.25" customHeight="1">
      <c r="A5" s="27"/>
      <c r="B5" s="27"/>
      <c r="C5" s="55"/>
    </row>
    <row r="6" spans="1:2" ht="16.5">
      <c r="A6" s="28"/>
      <c r="B6" s="39" t="s">
        <v>192</v>
      </c>
    </row>
    <row r="7" spans="1:2" ht="16.5">
      <c r="A7" s="28"/>
      <c r="B7" s="39"/>
    </row>
    <row r="8" spans="1:2" ht="47.25">
      <c r="A8" s="11" t="s">
        <v>2</v>
      </c>
      <c r="B8" s="19" t="s">
        <v>19</v>
      </c>
    </row>
    <row r="9" spans="1:2" ht="40.5" customHeight="1">
      <c r="A9" s="11" t="s">
        <v>3</v>
      </c>
      <c r="B9" s="19" t="s">
        <v>19</v>
      </c>
    </row>
    <row r="10" spans="1:2" ht="84" customHeight="1">
      <c r="A10" s="12" t="s">
        <v>4</v>
      </c>
      <c r="B10" s="19" t="s">
        <v>19</v>
      </c>
    </row>
    <row r="11" spans="1:2" ht="36.75" customHeight="1">
      <c r="A11" s="11" t="s">
        <v>5</v>
      </c>
      <c r="B11" s="19">
        <v>4.4</v>
      </c>
    </row>
  </sheetData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indexed="34"/>
    <pageSetUpPr fitToPage="1"/>
  </sheetPr>
  <dimension ref="A1:B13"/>
  <sheetViews>
    <sheetView view="pageBreakPreview" zoomScaleSheetLayoutView="100" workbookViewId="0" topLeftCell="A1">
      <selection activeCell="B24" sqref="B24"/>
    </sheetView>
  </sheetViews>
  <sheetFormatPr defaultColWidth="9.00390625" defaultRowHeight="12.75"/>
  <cols>
    <col min="1" max="1" width="60.625" style="0" customWidth="1"/>
    <col min="2" max="2" width="31.625" style="0" customWidth="1"/>
    <col min="3" max="3" width="40.375" style="0" customWidth="1"/>
  </cols>
  <sheetData>
    <row r="1" spans="1:2" ht="15.75" customHeight="1">
      <c r="A1" s="91" t="s">
        <v>62</v>
      </c>
      <c r="B1" s="91"/>
    </row>
    <row r="3" spans="1:2" ht="42" customHeight="1">
      <c r="A3" s="159" t="s">
        <v>7</v>
      </c>
      <c r="B3" s="159"/>
    </row>
    <row r="4" spans="1:2" ht="16.5">
      <c r="A4" s="10"/>
      <c r="B4" s="10"/>
    </row>
    <row r="5" spans="1:2" ht="16.5">
      <c r="A5" s="10"/>
      <c r="B5" s="10"/>
    </row>
    <row r="6" spans="1:2" ht="99.75" customHeight="1">
      <c r="A6" s="11" t="s">
        <v>6</v>
      </c>
      <c r="B6" s="12" t="s">
        <v>30</v>
      </c>
    </row>
    <row r="7" ht="15.75">
      <c r="A7" s="8"/>
    </row>
    <row r="13" ht="12.75">
      <c r="A13" t="s">
        <v>31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8">
    <tabColor indexed="34"/>
  </sheetPr>
  <dimension ref="A1:B12"/>
  <sheetViews>
    <sheetView view="pageBreakPreview" zoomScaleSheetLayoutView="100" workbookViewId="0" topLeftCell="A7">
      <selection activeCell="A17" sqref="A17"/>
    </sheetView>
  </sheetViews>
  <sheetFormatPr defaultColWidth="9.00390625" defaultRowHeight="12.75"/>
  <cols>
    <col min="1" max="1" width="37.375" style="0" customWidth="1"/>
    <col min="2" max="2" width="58.00390625" style="0" customWidth="1"/>
  </cols>
  <sheetData>
    <row r="1" spans="1:2" ht="12.75">
      <c r="A1" s="161" t="s">
        <v>62</v>
      </c>
      <c r="B1" s="161"/>
    </row>
    <row r="3" spans="1:2" ht="64.5" customHeight="1">
      <c r="A3" s="160" t="s">
        <v>8</v>
      </c>
      <c r="B3" s="160"/>
    </row>
    <row r="4" ht="16.5">
      <c r="A4" s="9"/>
    </row>
    <row r="5" spans="1:2" ht="47.25">
      <c r="A5" s="11" t="s">
        <v>9</v>
      </c>
      <c r="B5" s="42" t="s">
        <v>29</v>
      </c>
    </row>
    <row r="6" spans="1:2" ht="370.5" customHeight="1">
      <c r="A6" s="11" t="s">
        <v>10</v>
      </c>
      <c r="B6" s="41" t="s">
        <v>94</v>
      </c>
    </row>
    <row r="7" spans="1:2" ht="192" customHeight="1">
      <c r="A7" s="11" t="s">
        <v>11</v>
      </c>
      <c r="B7" s="12" t="s">
        <v>93</v>
      </c>
    </row>
    <row r="8" spans="1:2" ht="33" customHeight="1">
      <c r="A8" s="162" t="s">
        <v>12</v>
      </c>
      <c r="B8" s="163"/>
    </row>
    <row r="9" spans="1:2" ht="31.5">
      <c r="A9" s="43" t="s">
        <v>24</v>
      </c>
      <c r="B9" s="42" t="s">
        <v>95</v>
      </c>
    </row>
    <row r="10" spans="1:2" ht="15.75">
      <c r="A10" s="43" t="s">
        <v>25</v>
      </c>
      <c r="B10" s="44" t="s">
        <v>96</v>
      </c>
    </row>
    <row r="11" spans="1:2" ht="15.75">
      <c r="A11" s="43" t="s">
        <v>26</v>
      </c>
      <c r="B11" s="45" t="s">
        <v>23</v>
      </c>
    </row>
    <row r="12" spans="1:2" ht="15.75">
      <c r="A12" s="43" t="s">
        <v>27</v>
      </c>
      <c r="B12" s="46" t="s">
        <v>28</v>
      </c>
    </row>
  </sheetData>
  <mergeCells count="3">
    <mergeCell ref="A3:B3"/>
    <mergeCell ref="A1:B1"/>
    <mergeCell ref="A8:B8"/>
  </mergeCells>
  <hyperlinks>
    <hyperlink ref="B11" r:id="rId1" display="gkh-pto@mail.ru"/>
    <hyperlink ref="B12" r:id="rId2" display="www.jil-s.ru"/>
  </hyperlinks>
  <printOptions/>
  <pageMargins left="0.75" right="0.21" top="0.48" bottom="1" header="0.5" footer="0.5"/>
  <pageSetup horizontalDpi="600" verticalDpi="600" orientation="portrait" paperSize="9" scale="84"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9">
    <tabColor indexed="36"/>
  </sheetPr>
  <dimension ref="A1:C9"/>
  <sheetViews>
    <sheetView workbookViewId="0" topLeftCell="A1">
      <selection activeCell="B7" sqref="B7:B8"/>
    </sheetView>
  </sheetViews>
  <sheetFormatPr defaultColWidth="9.00390625" defaultRowHeight="12.75"/>
  <cols>
    <col min="1" max="1" width="58.75390625" style="0" customWidth="1"/>
    <col min="2" max="2" width="38.375" style="0" customWidth="1"/>
  </cols>
  <sheetData>
    <row r="1" spans="1:2" ht="15.75">
      <c r="A1" s="164" t="s">
        <v>100</v>
      </c>
      <c r="B1" s="164"/>
    </row>
    <row r="3" spans="1:2" ht="60" customHeight="1">
      <c r="A3" s="165" t="s">
        <v>14</v>
      </c>
      <c r="B3" s="165"/>
    </row>
    <row r="4" spans="1:2" ht="42.75" customHeight="1">
      <c r="A4" s="166"/>
      <c r="B4" s="166"/>
    </row>
    <row r="5" ht="16.5">
      <c r="A5" s="9"/>
    </row>
    <row r="6" spans="1:2" ht="52.5" customHeight="1">
      <c r="A6" s="11" t="s">
        <v>97</v>
      </c>
      <c r="B6" s="12" t="s">
        <v>101</v>
      </c>
    </row>
    <row r="7" spans="1:3" ht="39" customHeight="1">
      <c r="A7" s="11" t="s">
        <v>98</v>
      </c>
      <c r="B7" s="167" t="s">
        <v>177</v>
      </c>
      <c r="C7" s="47"/>
    </row>
    <row r="8" spans="1:2" ht="39" customHeight="1">
      <c r="A8" s="11" t="s">
        <v>99</v>
      </c>
      <c r="B8" s="92"/>
    </row>
    <row r="9" ht="15.75">
      <c r="A9" s="8"/>
    </row>
  </sheetData>
  <mergeCells count="4">
    <mergeCell ref="A1:B1"/>
    <mergeCell ref="A3:B3"/>
    <mergeCell ref="A4:B4"/>
    <mergeCell ref="B7:B8"/>
  </mergeCells>
  <hyperlinks>
    <hyperlink ref="B7" r:id="rId1" display="www.zakupki.gov.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0">
    <tabColor indexed="36"/>
  </sheetPr>
  <dimension ref="A1:B13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59.375" style="32" customWidth="1"/>
    <col min="2" max="2" width="30.75390625" style="32" customWidth="1"/>
    <col min="3" max="16384" width="9.125" style="32" customWidth="1"/>
  </cols>
  <sheetData>
    <row r="1" spans="1:2" ht="15.75">
      <c r="A1" s="168" t="s">
        <v>100</v>
      </c>
      <c r="B1" s="168"/>
    </row>
    <row r="2" ht="19.5" customHeight="1"/>
    <row r="3" spans="1:2" s="31" customFormat="1" ht="63.75" customHeight="1">
      <c r="A3" s="160" t="s">
        <v>165</v>
      </c>
      <c r="B3" s="160"/>
    </row>
    <row r="4" spans="1:2" s="31" customFormat="1" ht="16.5">
      <c r="A4" s="109"/>
      <c r="B4" s="109"/>
    </row>
    <row r="5" spans="1:2" ht="15.75">
      <c r="A5" s="8"/>
      <c r="B5" s="8"/>
    </row>
    <row r="6" spans="1:2" ht="15.75" customHeight="1">
      <c r="A6" s="11" t="s">
        <v>166</v>
      </c>
      <c r="B6" s="67" t="s">
        <v>178</v>
      </c>
    </row>
    <row r="7" spans="1:2" ht="47.25">
      <c r="A7" s="56" t="s">
        <v>168</v>
      </c>
      <c r="B7" s="67" t="s">
        <v>179</v>
      </c>
    </row>
    <row r="8" spans="1:2" ht="15.75">
      <c r="A8" s="11" t="s">
        <v>167</v>
      </c>
      <c r="B8" s="67" t="s">
        <v>180</v>
      </c>
    </row>
    <row r="9" spans="1:2" ht="47.25" customHeight="1">
      <c r="A9" s="11" t="s">
        <v>15</v>
      </c>
      <c r="B9" s="68"/>
    </row>
    <row r="10" spans="1:2" ht="47.25">
      <c r="A10" s="11" t="s">
        <v>16</v>
      </c>
      <c r="B10" s="67" t="s">
        <v>181</v>
      </c>
    </row>
    <row r="11" spans="1:2" ht="70.5" customHeight="1">
      <c r="A11" s="11" t="s">
        <v>169</v>
      </c>
      <c r="B11" s="67" t="s">
        <v>182</v>
      </c>
    </row>
    <row r="12" spans="1:2" ht="113.25" customHeight="1">
      <c r="A12" s="11" t="s">
        <v>17</v>
      </c>
      <c r="B12" s="68">
        <v>546.8</v>
      </c>
    </row>
    <row r="13" spans="1:2" ht="129.75" customHeight="1">
      <c r="A13" s="11" t="s">
        <v>18</v>
      </c>
      <c r="B13" s="68">
        <v>1325.94</v>
      </c>
    </row>
    <row r="14" ht="25.5" customHeight="1"/>
  </sheetData>
  <mergeCells count="3">
    <mergeCell ref="A1:B1"/>
    <mergeCell ref="A3:B3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2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36"/>
  </sheetPr>
  <dimension ref="A1:I19"/>
  <sheetViews>
    <sheetView view="pageBreakPreview" zoomScaleSheetLayoutView="100" workbookViewId="0" topLeftCell="A1">
      <selection activeCell="B20" sqref="B20"/>
    </sheetView>
  </sheetViews>
  <sheetFormatPr defaultColWidth="9.00390625" defaultRowHeight="12.75"/>
  <cols>
    <col min="1" max="1" width="61.75390625" style="14" customWidth="1"/>
    <col min="2" max="2" width="44.00390625" style="14" customWidth="1"/>
    <col min="3" max="6" width="9.125" style="6" customWidth="1"/>
    <col min="7" max="7" width="14.125" style="6" bestFit="1" customWidth="1"/>
    <col min="8" max="9" width="9.125" style="6" customWidth="1"/>
  </cols>
  <sheetData>
    <row r="1" spans="1:2" ht="15.75">
      <c r="A1" s="91" t="s">
        <v>62</v>
      </c>
      <c r="B1" s="91"/>
    </row>
    <row r="2" spans="1:2" ht="12.75">
      <c r="A2" s="21"/>
      <c r="B2" s="21"/>
    </row>
    <row r="3" spans="1:2" ht="19.5" customHeight="1">
      <c r="A3" s="90" t="s">
        <v>113</v>
      </c>
      <c r="B3" s="90"/>
    </row>
    <row r="4" spans="1:2" ht="19.5" customHeight="1">
      <c r="A4" s="22"/>
      <c r="B4" s="22"/>
    </row>
    <row r="5" spans="1:2" ht="19.5" customHeight="1">
      <c r="A5" s="22"/>
      <c r="B5" s="22"/>
    </row>
    <row r="6" spans="1:2" ht="33" customHeight="1">
      <c r="A6" s="11" t="s">
        <v>32</v>
      </c>
      <c r="B6" s="48" t="s">
        <v>20</v>
      </c>
    </row>
    <row r="7" spans="1:2" ht="42" customHeight="1">
      <c r="A7" s="11" t="s">
        <v>33</v>
      </c>
      <c r="B7" s="48" t="s">
        <v>22</v>
      </c>
    </row>
    <row r="8" spans="1:9" ht="65.25" customHeight="1">
      <c r="A8" s="11" t="s">
        <v>34</v>
      </c>
      <c r="B8" s="48" t="s">
        <v>42</v>
      </c>
      <c r="F8" s="5"/>
      <c r="G8" s="15"/>
      <c r="H8" s="4"/>
      <c r="I8" s="3"/>
    </row>
    <row r="9" spans="1:9" ht="39" customHeight="1">
      <c r="A9" s="11" t="s">
        <v>35</v>
      </c>
      <c r="B9" s="48" t="s">
        <v>21</v>
      </c>
      <c r="F9" s="16"/>
      <c r="G9" s="16"/>
      <c r="H9" s="16"/>
      <c r="I9" s="16"/>
    </row>
    <row r="10" spans="1:2" ht="33" customHeight="1">
      <c r="A10" s="11" t="s">
        <v>36</v>
      </c>
      <c r="B10" s="48" t="s">
        <v>43</v>
      </c>
    </row>
    <row r="11" spans="1:2" ht="39.75" customHeight="1">
      <c r="A11" s="11" t="s">
        <v>37</v>
      </c>
      <c r="B11" s="49" t="s">
        <v>44</v>
      </c>
    </row>
    <row r="12" spans="1:2" ht="33" customHeight="1">
      <c r="A12" s="11" t="s">
        <v>38</v>
      </c>
      <c r="B12" s="50" t="s">
        <v>29</v>
      </c>
    </row>
    <row r="13" spans="1:2" ht="33" customHeight="1">
      <c r="A13" s="11" t="s">
        <v>39</v>
      </c>
      <c r="B13" s="51" t="s">
        <v>23</v>
      </c>
    </row>
    <row r="14" spans="1:2" ht="33" customHeight="1">
      <c r="A14" s="11" t="s">
        <v>40</v>
      </c>
      <c r="B14" s="52" t="s">
        <v>45</v>
      </c>
    </row>
    <row r="15" spans="1:2" ht="33" customHeight="1">
      <c r="A15" s="20" t="s">
        <v>41</v>
      </c>
      <c r="B15" s="17" t="s">
        <v>105</v>
      </c>
    </row>
    <row r="16" spans="1:2" ht="33" customHeight="1">
      <c r="A16" s="11" t="s">
        <v>102</v>
      </c>
      <c r="B16" s="2">
        <v>24.192</v>
      </c>
    </row>
    <row r="17" spans="1:2" ht="33" customHeight="1">
      <c r="A17" s="11" t="s">
        <v>103</v>
      </c>
      <c r="B17" s="2" t="s">
        <v>19</v>
      </c>
    </row>
    <row r="18" spans="1:2" ht="33" customHeight="1" thickBot="1">
      <c r="A18" s="11" t="s">
        <v>104</v>
      </c>
      <c r="B18" s="53" t="s">
        <v>19</v>
      </c>
    </row>
    <row r="19" ht="16.5" customHeight="1">
      <c r="A19" s="13"/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mergeCells count="2">
    <mergeCell ref="A3:B3"/>
    <mergeCell ref="A1:B1"/>
  </mergeCells>
  <hyperlinks>
    <hyperlink ref="B12" r:id="rId1" display="http://www.jil-s.ru/"/>
    <hyperlink ref="B13" r:id="rId2" display="gkh-pto@mail.ru"/>
  </hyperlinks>
  <printOptions/>
  <pageMargins left="0.75" right="0.24" top="0.5" bottom="1" header="0.5" footer="0.5"/>
  <pageSetup horizontalDpi="600" verticalDpi="600" orientation="portrait" paperSize="9" scale="8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34"/>
  </sheetPr>
  <dimension ref="A1:E16"/>
  <sheetViews>
    <sheetView view="pageBreakPreview" zoomScaleSheetLayoutView="100" workbookViewId="0" topLeftCell="A1">
      <selection activeCell="A15" sqref="A15:D15"/>
    </sheetView>
  </sheetViews>
  <sheetFormatPr defaultColWidth="9.00390625" defaultRowHeight="12.75"/>
  <cols>
    <col min="1" max="1" width="40.875" style="0" customWidth="1"/>
    <col min="2" max="2" width="10.375" style="71" customWidth="1"/>
    <col min="3" max="3" width="19.375" style="0" customWidth="1"/>
    <col min="4" max="4" width="19.625" style="0" customWidth="1"/>
  </cols>
  <sheetData>
    <row r="1" spans="1:5" ht="12.75" customHeight="1">
      <c r="A1" s="91" t="s">
        <v>62</v>
      </c>
      <c r="B1" s="91"/>
      <c r="C1" s="91"/>
      <c r="D1" s="91"/>
      <c r="E1" s="24"/>
    </row>
    <row r="3" spans="1:4" ht="16.5">
      <c r="A3" s="79" t="s">
        <v>112</v>
      </c>
      <c r="B3" s="79"/>
      <c r="C3" s="79"/>
      <c r="D3" s="79"/>
    </row>
    <row r="4" spans="1:4" ht="16.5">
      <c r="A4" s="10"/>
      <c r="B4" s="69"/>
      <c r="C4" s="10"/>
      <c r="D4" s="10"/>
    </row>
    <row r="5" spans="1:4" ht="16.5">
      <c r="A5" s="10"/>
      <c r="B5" s="69"/>
      <c r="C5" s="10"/>
      <c r="D5" s="10"/>
    </row>
    <row r="6" spans="1:4" ht="54" customHeight="1">
      <c r="A6" s="80" t="s">
        <v>106</v>
      </c>
      <c r="B6" s="80"/>
      <c r="C6" s="80" t="s">
        <v>183</v>
      </c>
      <c r="D6" s="80"/>
    </row>
    <row r="7" spans="1:4" ht="33" customHeight="1">
      <c r="A7" s="80" t="s">
        <v>107</v>
      </c>
      <c r="B7" s="80"/>
      <c r="C7" s="80" t="s">
        <v>184</v>
      </c>
      <c r="D7" s="80"/>
    </row>
    <row r="8" spans="1:4" ht="33" customHeight="1">
      <c r="A8" s="85" t="s">
        <v>109</v>
      </c>
      <c r="B8" s="86"/>
      <c r="C8" s="1" t="s">
        <v>185</v>
      </c>
      <c r="D8" s="7" t="s">
        <v>186</v>
      </c>
    </row>
    <row r="9" spans="1:4" ht="45.75" customHeight="1">
      <c r="A9" s="81" t="s">
        <v>108</v>
      </c>
      <c r="B9" s="7">
        <v>2015</v>
      </c>
      <c r="C9" s="7">
        <v>11.27</v>
      </c>
      <c r="D9" s="7">
        <v>12.15</v>
      </c>
    </row>
    <row r="10" spans="1:4" ht="45.75" customHeight="1">
      <c r="A10" s="82"/>
      <c r="B10" s="7">
        <v>2016</v>
      </c>
      <c r="C10" s="7">
        <f>SUM(D9)</f>
        <v>12.15</v>
      </c>
      <c r="D10" s="7">
        <v>12.33</v>
      </c>
    </row>
    <row r="11" spans="1:4" ht="45.75" customHeight="1">
      <c r="A11" s="83"/>
      <c r="B11" s="7">
        <v>2017</v>
      </c>
      <c r="C11" s="7">
        <f>SUM(D10)</f>
        <v>12.33</v>
      </c>
      <c r="D11" s="7">
        <v>13.19</v>
      </c>
    </row>
    <row r="12" spans="1:4" ht="45.75" customHeight="1">
      <c r="A12" s="81" t="s">
        <v>111</v>
      </c>
      <c r="B12" s="7">
        <v>2015</v>
      </c>
      <c r="C12" s="1">
        <v>13.3</v>
      </c>
      <c r="D12" s="1">
        <v>14.34</v>
      </c>
    </row>
    <row r="13" spans="1:4" ht="45.75" customHeight="1">
      <c r="A13" s="82"/>
      <c r="B13" s="7">
        <v>2016</v>
      </c>
      <c r="C13" s="7">
        <v>14.34</v>
      </c>
      <c r="D13" s="1">
        <v>14.55</v>
      </c>
    </row>
    <row r="14" spans="1:4" ht="45.75" customHeight="1">
      <c r="A14" s="83"/>
      <c r="B14" s="7">
        <v>2017</v>
      </c>
      <c r="C14" s="7">
        <v>14.55</v>
      </c>
      <c r="D14" s="1">
        <v>15.56</v>
      </c>
    </row>
    <row r="15" spans="1:4" ht="69" customHeight="1">
      <c r="A15" s="84" t="s">
        <v>110</v>
      </c>
      <c r="B15" s="84"/>
      <c r="C15" s="92" t="s">
        <v>187</v>
      </c>
      <c r="D15" s="92"/>
    </row>
    <row r="16" spans="1:2" ht="15.75">
      <c r="A16" s="8"/>
      <c r="B16" s="70"/>
    </row>
  </sheetData>
  <mergeCells count="11">
    <mergeCell ref="A8:B8"/>
    <mergeCell ref="A1:D1"/>
    <mergeCell ref="C15:D15"/>
    <mergeCell ref="A3:D3"/>
    <mergeCell ref="C6:D6"/>
    <mergeCell ref="C7:D7"/>
    <mergeCell ref="A9:A11"/>
    <mergeCell ref="A12:A14"/>
    <mergeCell ref="A15:B15"/>
    <mergeCell ref="A7:B7"/>
    <mergeCell ref="A6:B6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>
    <tabColor indexed="34"/>
  </sheetPr>
  <dimension ref="A1:E16"/>
  <sheetViews>
    <sheetView view="pageBreakPreview" zoomScaleSheetLayoutView="100" workbookViewId="0" topLeftCell="A1">
      <selection activeCell="A8" sqref="A8:B8"/>
    </sheetView>
  </sheetViews>
  <sheetFormatPr defaultColWidth="9.00390625" defaultRowHeight="12.75"/>
  <cols>
    <col min="1" max="1" width="40.875" style="0" customWidth="1"/>
    <col min="2" max="2" width="10.375" style="71" customWidth="1"/>
    <col min="3" max="3" width="19.375" style="0" customWidth="1"/>
    <col min="4" max="4" width="19.625" style="0" customWidth="1"/>
  </cols>
  <sheetData>
    <row r="1" spans="1:5" ht="12.75" customHeight="1">
      <c r="A1" s="91" t="s">
        <v>62</v>
      </c>
      <c r="B1" s="91"/>
      <c r="C1" s="91"/>
      <c r="D1" s="91"/>
      <c r="E1" s="24"/>
    </row>
    <row r="3" spans="1:4" ht="16.5">
      <c r="A3" s="79" t="s">
        <v>112</v>
      </c>
      <c r="B3" s="79"/>
      <c r="C3" s="79"/>
      <c r="D3" s="79"/>
    </row>
    <row r="4" spans="1:4" ht="16.5">
      <c r="A4" s="10"/>
      <c r="B4" s="69"/>
      <c r="C4" s="10"/>
      <c r="D4" s="10"/>
    </row>
    <row r="5" spans="1:4" ht="16.5">
      <c r="A5" s="10"/>
      <c r="B5" s="69"/>
      <c r="C5" s="10"/>
      <c r="D5" s="10"/>
    </row>
    <row r="6" spans="1:4" ht="54" customHeight="1">
      <c r="A6" s="96" t="s">
        <v>106</v>
      </c>
      <c r="B6" s="96"/>
      <c r="C6" s="96" t="s">
        <v>183</v>
      </c>
      <c r="D6" s="96"/>
    </row>
    <row r="7" spans="1:4" ht="33" customHeight="1">
      <c r="A7" s="96" t="s">
        <v>107</v>
      </c>
      <c r="B7" s="96"/>
      <c r="C7" s="97" t="s">
        <v>188</v>
      </c>
      <c r="D7" s="97"/>
    </row>
    <row r="8" spans="1:4" ht="33" customHeight="1">
      <c r="A8" s="87" t="s">
        <v>109</v>
      </c>
      <c r="B8" s="88"/>
      <c r="C8" s="75" t="s">
        <v>185</v>
      </c>
      <c r="D8" s="76" t="s">
        <v>186</v>
      </c>
    </row>
    <row r="9" spans="1:4" ht="17.25" customHeight="1">
      <c r="A9" s="98" t="s">
        <v>189</v>
      </c>
      <c r="B9" s="98"/>
      <c r="C9" s="98"/>
      <c r="D9" s="98"/>
    </row>
    <row r="10" spans="1:4" ht="45.75" customHeight="1">
      <c r="A10" s="72" t="s">
        <v>190</v>
      </c>
      <c r="B10" s="73">
        <v>2015</v>
      </c>
      <c r="C10" s="74">
        <v>37.88</v>
      </c>
      <c r="D10" s="74">
        <v>43.82</v>
      </c>
    </row>
    <row r="11" spans="1:4" ht="12.75" customHeight="1">
      <c r="A11" s="98" t="s">
        <v>191</v>
      </c>
      <c r="B11" s="98"/>
      <c r="C11" s="98"/>
      <c r="D11" s="98"/>
    </row>
    <row r="12" spans="1:4" ht="45.75" customHeight="1">
      <c r="A12" s="97" t="s">
        <v>190</v>
      </c>
      <c r="B12" s="73">
        <v>2015</v>
      </c>
      <c r="C12" s="74">
        <v>16.35</v>
      </c>
      <c r="D12" s="74">
        <v>22.29</v>
      </c>
    </row>
    <row r="13" spans="1:4" ht="45.75" customHeight="1">
      <c r="A13" s="97"/>
      <c r="B13" s="73">
        <v>2016</v>
      </c>
      <c r="C13" s="74">
        <v>20</v>
      </c>
      <c r="D13" s="74">
        <v>20.18</v>
      </c>
    </row>
    <row r="14" spans="1:4" ht="45.75" customHeight="1">
      <c r="A14" s="97"/>
      <c r="B14" s="73">
        <v>2017</v>
      </c>
      <c r="C14" s="74">
        <v>19.66</v>
      </c>
      <c r="D14" s="74">
        <v>20.52</v>
      </c>
    </row>
    <row r="15" spans="1:4" ht="65.25" customHeight="1">
      <c r="A15" s="96" t="s">
        <v>110</v>
      </c>
      <c r="B15" s="96"/>
      <c r="C15" s="89" t="s">
        <v>187</v>
      </c>
      <c r="D15" s="89"/>
    </row>
    <row r="16" spans="1:2" ht="15.75">
      <c r="A16" s="8"/>
      <c r="B16" s="70"/>
    </row>
  </sheetData>
  <mergeCells count="12">
    <mergeCell ref="A7:B7"/>
    <mergeCell ref="A6:B6"/>
    <mergeCell ref="A8:B8"/>
    <mergeCell ref="A1:D1"/>
    <mergeCell ref="C15:D15"/>
    <mergeCell ref="A3:D3"/>
    <mergeCell ref="C6:D6"/>
    <mergeCell ref="C7:D7"/>
    <mergeCell ref="A12:A14"/>
    <mergeCell ref="A15:B15"/>
    <mergeCell ref="A9:D9"/>
    <mergeCell ref="A11:D11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tabColor indexed="34"/>
  </sheetPr>
  <dimension ref="A1:B11"/>
  <sheetViews>
    <sheetView view="pageBreakPreview" zoomScaleSheetLayoutView="100" workbookViewId="0" topLeftCell="A1">
      <selection activeCell="A5" sqref="A5:B5"/>
    </sheetView>
  </sheetViews>
  <sheetFormatPr defaultColWidth="9.00390625" defaultRowHeight="12.75"/>
  <cols>
    <col min="1" max="1" width="51.875" style="0" customWidth="1"/>
    <col min="2" max="2" width="31.375" style="0" customWidth="1"/>
  </cols>
  <sheetData>
    <row r="1" spans="1:2" ht="15.75">
      <c r="A1" s="91" t="s">
        <v>62</v>
      </c>
      <c r="B1" s="91"/>
    </row>
    <row r="3" spans="1:2" ht="19.5" customHeight="1">
      <c r="A3" s="79" t="s">
        <v>114</v>
      </c>
      <c r="B3" s="79"/>
    </row>
    <row r="4" spans="1:2" ht="19.5" customHeight="1">
      <c r="A4" s="10"/>
      <c r="B4" s="10"/>
    </row>
    <row r="5" spans="1:2" ht="30.75" customHeight="1">
      <c r="A5" s="99" t="s">
        <v>46</v>
      </c>
      <c r="B5" s="99"/>
    </row>
    <row r="6" spans="1:2" ht="19.5" customHeight="1">
      <c r="A6" s="25"/>
      <c r="B6" s="25"/>
    </row>
    <row r="7" spans="1:2" ht="47.25" customHeight="1">
      <c r="A7" s="11" t="s">
        <v>121</v>
      </c>
      <c r="B7" s="18" t="s">
        <v>19</v>
      </c>
    </row>
    <row r="8" spans="1:2" ht="33.75" customHeight="1">
      <c r="A8" s="11" t="s">
        <v>122</v>
      </c>
      <c r="B8" s="18" t="s">
        <v>19</v>
      </c>
    </row>
    <row r="9" spans="1:2" ht="34.5" customHeight="1">
      <c r="A9" s="11" t="s">
        <v>123</v>
      </c>
      <c r="B9" s="18" t="s">
        <v>19</v>
      </c>
    </row>
    <row r="10" spans="1:2" ht="47.25" customHeight="1">
      <c r="A10" s="11" t="s">
        <v>124</v>
      </c>
      <c r="B10" s="18" t="s">
        <v>19</v>
      </c>
    </row>
    <row r="11" spans="1:2" ht="36" customHeight="1">
      <c r="A11" s="11" t="s">
        <v>125</v>
      </c>
      <c r="B11" s="18" t="s">
        <v>19</v>
      </c>
    </row>
    <row r="12" ht="19.5" customHeight="1"/>
  </sheetData>
  <mergeCells count="3">
    <mergeCell ref="A3:B3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indexed="34"/>
  </sheetPr>
  <dimension ref="A1:B13"/>
  <sheetViews>
    <sheetView view="pageBreakPreview" zoomScaleSheetLayoutView="100" workbookViewId="0" topLeftCell="A1">
      <selection activeCell="A10" sqref="A10"/>
    </sheetView>
  </sheetViews>
  <sheetFormatPr defaultColWidth="9.00390625" defaultRowHeight="12.75"/>
  <cols>
    <col min="1" max="1" width="52.875" style="0" customWidth="1"/>
    <col min="2" max="2" width="30.75390625" style="0" customWidth="1"/>
  </cols>
  <sheetData>
    <row r="1" spans="1:2" ht="15.75" customHeight="1">
      <c r="A1" s="91" t="s">
        <v>62</v>
      </c>
      <c r="B1" s="91"/>
    </row>
    <row r="3" spans="1:2" ht="15" customHeight="1">
      <c r="A3" s="100" t="s">
        <v>115</v>
      </c>
      <c r="B3" s="100"/>
    </row>
    <row r="4" spans="1:2" ht="16.5">
      <c r="A4" s="101"/>
      <c r="B4" s="101"/>
    </row>
    <row r="5" spans="1:2" ht="29.25" customHeight="1">
      <c r="A5" s="102" t="s">
        <v>46</v>
      </c>
      <c r="B5" s="102"/>
    </row>
    <row r="6" spans="1:2" ht="12.75">
      <c r="A6" s="25"/>
      <c r="B6" s="25"/>
    </row>
    <row r="7" spans="1:2" ht="12.75">
      <c r="A7" s="25"/>
      <c r="B7" s="25"/>
    </row>
    <row r="8" spans="1:2" ht="45" customHeight="1">
      <c r="A8" s="11" t="s">
        <v>116</v>
      </c>
      <c r="B8" s="18" t="s">
        <v>19</v>
      </c>
    </row>
    <row r="9" spans="1:2" ht="45" customHeight="1">
      <c r="A9" s="11" t="s">
        <v>117</v>
      </c>
      <c r="B9" s="18" t="s">
        <v>19</v>
      </c>
    </row>
    <row r="10" spans="1:2" ht="37.5" customHeight="1">
      <c r="A10" s="11" t="s">
        <v>118</v>
      </c>
      <c r="B10" s="18" t="s">
        <v>19</v>
      </c>
    </row>
    <row r="11" spans="1:2" ht="30" customHeight="1">
      <c r="A11" s="11" t="s">
        <v>119</v>
      </c>
      <c r="B11" s="18" t="s">
        <v>19</v>
      </c>
    </row>
    <row r="12" spans="1:2" ht="45" customHeight="1">
      <c r="A12" s="11" t="s">
        <v>120</v>
      </c>
      <c r="B12" s="18" t="s">
        <v>19</v>
      </c>
    </row>
    <row r="13" ht="15.75">
      <c r="A13" s="8"/>
    </row>
  </sheetData>
  <mergeCells count="4">
    <mergeCell ref="A3:B3"/>
    <mergeCell ref="A4:B4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tabColor indexed="34"/>
  </sheetPr>
  <dimension ref="A1:B13"/>
  <sheetViews>
    <sheetView view="pageBreakPreview" zoomScaleSheetLayoutView="100" workbookViewId="0" topLeftCell="A1">
      <selection activeCell="A19" sqref="A19"/>
    </sheetView>
  </sheetViews>
  <sheetFormatPr defaultColWidth="9.00390625" defaultRowHeight="12.75"/>
  <cols>
    <col min="1" max="1" width="54.25390625" style="0" customWidth="1"/>
    <col min="2" max="2" width="34.00390625" style="0" customWidth="1"/>
  </cols>
  <sheetData>
    <row r="1" spans="1:2" ht="15.75" customHeight="1">
      <c r="A1" s="91" t="s">
        <v>62</v>
      </c>
      <c r="B1" s="91"/>
    </row>
    <row r="3" spans="1:2" ht="15" customHeight="1">
      <c r="A3" s="100" t="s">
        <v>126</v>
      </c>
      <c r="B3" s="100"/>
    </row>
    <row r="4" spans="1:2" ht="16.5">
      <c r="A4" s="101"/>
      <c r="B4" s="101"/>
    </row>
    <row r="5" spans="1:2" ht="29.25" customHeight="1">
      <c r="A5" s="102" t="s">
        <v>46</v>
      </c>
      <c r="B5" s="102"/>
    </row>
    <row r="6" spans="1:2" ht="12.75">
      <c r="A6" s="25"/>
      <c r="B6" s="25"/>
    </row>
    <row r="7" spans="1:2" ht="12.75">
      <c r="A7" s="25"/>
      <c r="B7" s="25"/>
    </row>
    <row r="8" spans="1:2" ht="42.75" customHeight="1">
      <c r="A8" s="11" t="s">
        <v>127</v>
      </c>
      <c r="B8" s="18" t="s">
        <v>19</v>
      </c>
    </row>
    <row r="9" spans="1:2" ht="32.25" customHeight="1">
      <c r="A9" s="11" t="s">
        <v>128</v>
      </c>
      <c r="B9" s="18" t="s">
        <v>19</v>
      </c>
    </row>
    <row r="10" spans="1:2" ht="24" customHeight="1">
      <c r="A10" s="11" t="s">
        <v>129</v>
      </c>
      <c r="B10" s="18" t="s">
        <v>19</v>
      </c>
    </row>
    <row r="11" spans="1:2" ht="20.25" customHeight="1">
      <c r="A11" s="11" t="s">
        <v>130</v>
      </c>
      <c r="B11" s="18" t="s">
        <v>19</v>
      </c>
    </row>
    <row r="12" spans="1:2" ht="32.25" customHeight="1">
      <c r="A12" s="11" t="s">
        <v>131</v>
      </c>
      <c r="B12" s="18" t="s">
        <v>19</v>
      </c>
    </row>
    <row r="13" ht="15.75">
      <c r="A13" s="8"/>
    </row>
  </sheetData>
  <mergeCells count="4">
    <mergeCell ref="A3:B3"/>
    <mergeCell ref="A4:B4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3">
    <tabColor indexed="34"/>
  </sheetPr>
  <dimension ref="A1:B13"/>
  <sheetViews>
    <sheetView view="pageBreakPreview" zoomScaleSheetLayoutView="100" workbookViewId="0" topLeftCell="A1">
      <selection activeCell="A3" sqref="A3:B3"/>
    </sheetView>
  </sheetViews>
  <sheetFormatPr defaultColWidth="9.00390625" defaultRowHeight="12.75"/>
  <cols>
    <col min="1" max="1" width="63.875" style="0" customWidth="1"/>
    <col min="2" max="2" width="38.125" style="0" customWidth="1"/>
  </cols>
  <sheetData>
    <row r="1" spans="1:2" ht="15.75" customHeight="1">
      <c r="A1" s="91" t="s">
        <v>62</v>
      </c>
      <c r="B1" s="91"/>
    </row>
    <row r="3" spans="1:2" ht="36.75" customHeight="1">
      <c r="A3" s="100" t="s">
        <v>132</v>
      </c>
      <c r="B3" s="100"/>
    </row>
    <row r="4" spans="1:2" ht="16.5">
      <c r="A4" s="101"/>
      <c r="B4" s="101"/>
    </row>
    <row r="5" spans="1:2" ht="29.25" customHeight="1">
      <c r="A5" s="102" t="s">
        <v>46</v>
      </c>
      <c r="B5" s="102"/>
    </row>
    <row r="6" spans="1:2" ht="12.75">
      <c r="A6" s="25"/>
      <c r="B6" s="25"/>
    </row>
    <row r="7" spans="1:2" ht="12.75">
      <c r="A7" s="25"/>
      <c r="B7" s="25"/>
    </row>
    <row r="8" spans="1:2" ht="48.75" customHeight="1">
      <c r="A8" s="11" t="s">
        <v>133</v>
      </c>
      <c r="B8" s="18" t="s">
        <v>19</v>
      </c>
    </row>
    <row r="9" spans="1:2" ht="32.25" customHeight="1">
      <c r="A9" s="11" t="s">
        <v>134</v>
      </c>
      <c r="B9" s="18" t="s">
        <v>19</v>
      </c>
    </row>
    <row r="10" spans="1:2" ht="32.25" customHeight="1">
      <c r="A10" s="11" t="s">
        <v>135</v>
      </c>
      <c r="B10" s="18" t="s">
        <v>19</v>
      </c>
    </row>
    <row r="11" spans="1:2" ht="32.25" customHeight="1">
      <c r="A11" s="11" t="s">
        <v>136</v>
      </c>
      <c r="B11" s="18" t="s">
        <v>19</v>
      </c>
    </row>
    <row r="12" spans="1:2" ht="48" customHeight="1">
      <c r="A12" s="11" t="s">
        <v>137</v>
      </c>
      <c r="B12" s="18" t="s">
        <v>19</v>
      </c>
    </row>
    <row r="13" ht="15.75">
      <c r="A13" s="8"/>
    </row>
  </sheetData>
  <mergeCells count="4">
    <mergeCell ref="A3:B3"/>
    <mergeCell ref="A4:B4"/>
    <mergeCell ref="A5:B5"/>
    <mergeCell ref="A1:B1"/>
  </mergeCells>
  <printOptions horizontalCentered="1"/>
  <pageMargins left="0.7874015748031497" right="0.31496062992125984" top="0.45" bottom="0.984251968503937" header="0.5118110236220472" footer="0.511811023622047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35"/>
  </sheetPr>
  <dimension ref="A1:B34"/>
  <sheetViews>
    <sheetView view="pageBreakPreview" zoomScaleSheetLayoutView="100" workbookViewId="0" topLeftCell="A1">
      <selection activeCell="A5" sqref="A5:B5"/>
    </sheetView>
  </sheetViews>
  <sheetFormatPr defaultColWidth="9.00390625" defaultRowHeight="12.75"/>
  <cols>
    <col min="1" max="1" width="69.375" style="0" customWidth="1"/>
    <col min="2" max="2" width="30.875" style="0" customWidth="1"/>
  </cols>
  <sheetData>
    <row r="1" spans="1:2" ht="13.5" customHeight="1">
      <c r="A1" s="103" t="s">
        <v>59</v>
      </c>
      <c r="B1" s="103"/>
    </row>
    <row r="3" spans="1:2" ht="36" customHeight="1">
      <c r="A3" s="108" t="s">
        <v>154</v>
      </c>
      <c r="B3" s="109"/>
    </row>
    <row r="4" spans="1:2" ht="16.5">
      <c r="A4" s="9"/>
      <c r="B4" s="9"/>
    </row>
    <row r="5" spans="1:2" ht="42.75" customHeight="1">
      <c r="A5" s="110" t="s">
        <v>58</v>
      </c>
      <c r="B5" s="110"/>
    </row>
    <row r="6" spans="1:2" ht="15.75">
      <c r="A6" s="8"/>
      <c r="B6" s="8"/>
    </row>
    <row r="7" spans="1:2" ht="31.5" customHeight="1">
      <c r="A7" s="37" t="s">
        <v>138</v>
      </c>
      <c r="B7" s="29" t="s">
        <v>31</v>
      </c>
    </row>
    <row r="8" spans="1:2" ht="31.5" customHeight="1">
      <c r="A8" s="37" t="s">
        <v>139</v>
      </c>
      <c r="B8" s="29" t="s">
        <v>31</v>
      </c>
    </row>
    <row r="9" spans="1:2" ht="30.75" customHeight="1">
      <c r="A9" s="104" t="s">
        <v>140</v>
      </c>
      <c r="B9" s="106" t="s">
        <v>31</v>
      </c>
    </row>
    <row r="10" spans="1:2" ht="71.25" customHeight="1" hidden="1">
      <c r="A10" s="105"/>
      <c r="B10" s="107"/>
    </row>
    <row r="11" spans="1:2" ht="63.75" customHeight="1">
      <c r="A11" s="37" t="s">
        <v>141</v>
      </c>
      <c r="B11" s="29" t="s">
        <v>31</v>
      </c>
    </row>
    <row r="12" spans="1:2" ht="30.75" customHeight="1">
      <c r="A12" s="37" t="s">
        <v>47</v>
      </c>
      <c r="B12" s="29" t="s">
        <v>31</v>
      </c>
    </row>
    <row r="13" spans="1:2" ht="32.25" customHeight="1">
      <c r="A13" s="37" t="s">
        <v>48</v>
      </c>
      <c r="B13" s="29" t="s">
        <v>31</v>
      </c>
    </row>
    <row r="14" spans="1:2" ht="23.25" customHeight="1">
      <c r="A14" s="37" t="s">
        <v>49</v>
      </c>
      <c r="B14" s="29" t="s">
        <v>31</v>
      </c>
    </row>
    <row r="15" spans="1:2" ht="21.75" customHeight="1">
      <c r="A15" s="37" t="s">
        <v>50</v>
      </c>
      <c r="B15" s="29" t="s">
        <v>31</v>
      </c>
    </row>
    <row r="16" spans="1:2" ht="35.25" customHeight="1">
      <c r="A16" s="37" t="s">
        <v>51</v>
      </c>
      <c r="B16" s="29" t="s">
        <v>31</v>
      </c>
    </row>
    <row r="17" spans="1:2" ht="36.75" customHeight="1">
      <c r="A17" s="37" t="s">
        <v>52</v>
      </c>
      <c r="B17" s="29" t="s">
        <v>31</v>
      </c>
    </row>
    <row r="18" spans="1:2" ht="32.25" customHeight="1">
      <c r="A18" s="11" t="s">
        <v>53</v>
      </c>
      <c r="B18" s="19" t="s">
        <v>31</v>
      </c>
    </row>
    <row r="19" spans="1:2" ht="84.75" customHeight="1">
      <c r="A19" s="11" t="s">
        <v>142</v>
      </c>
      <c r="B19" s="19"/>
    </row>
    <row r="20" spans="1:2" ht="96" customHeight="1">
      <c r="A20" s="20" t="s">
        <v>54</v>
      </c>
      <c r="B20" s="30" t="s">
        <v>31</v>
      </c>
    </row>
    <row r="21" spans="1:2" ht="69" customHeight="1">
      <c r="A21" s="11" t="s">
        <v>143</v>
      </c>
      <c r="B21" s="19" t="s">
        <v>31</v>
      </c>
    </row>
    <row r="22" spans="1:2" ht="74.25" customHeight="1">
      <c r="A22" s="37" t="s">
        <v>55</v>
      </c>
      <c r="B22" s="29" t="s">
        <v>31</v>
      </c>
    </row>
    <row r="23" spans="1:2" ht="54.75" customHeight="1">
      <c r="A23" s="37" t="s">
        <v>56</v>
      </c>
      <c r="B23" s="29" t="s">
        <v>31</v>
      </c>
    </row>
    <row r="24" spans="1:2" ht="33" customHeight="1">
      <c r="A24" s="37" t="s">
        <v>144</v>
      </c>
      <c r="B24" s="29" t="s">
        <v>31</v>
      </c>
    </row>
    <row r="25" spans="1:2" ht="70.5" customHeight="1">
      <c r="A25" s="37" t="s">
        <v>57</v>
      </c>
      <c r="B25" s="29" t="s">
        <v>31</v>
      </c>
    </row>
    <row r="26" spans="1:2" ht="18.75" customHeight="1">
      <c r="A26" s="54" t="s">
        <v>145</v>
      </c>
      <c r="B26" s="29" t="s">
        <v>31</v>
      </c>
    </row>
    <row r="27" spans="1:2" ht="22.5" customHeight="1">
      <c r="A27" s="54" t="s">
        <v>146</v>
      </c>
      <c r="B27" s="29" t="s">
        <v>31</v>
      </c>
    </row>
    <row r="28" spans="1:2" ht="19.5" customHeight="1">
      <c r="A28" s="37" t="s">
        <v>147</v>
      </c>
      <c r="B28" s="29" t="s">
        <v>31</v>
      </c>
    </row>
    <row r="29" spans="1:2" ht="47.25">
      <c r="A29" s="37" t="s">
        <v>148</v>
      </c>
      <c r="B29" s="29" t="s">
        <v>31</v>
      </c>
    </row>
    <row r="30" spans="1:2" ht="15.75">
      <c r="A30" s="54" t="s">
        <v>149</v>
      </c>
      <c r="B30" s="29" t="s">
        <v>31</v>
      </c>
    </row>
    <row r="31" spans="1:2" ht="31.5">
      <c r="A31" s="37" t="s">
        <v>150</v>
      </c>
      <c r="B31" s="29" t="s">
        <v>31</v>
      </c>
    </row>
    <row r="32" spans="1:2" ht="31.5">
      <c r="A32" s="37" t="s">
        <v>151</v>
      </c>
      <c r="B32" s="29" t="s">
        <v>31</v>
      </c>
    </row>
    <row r="33" spans="1:2" ht="31.5">
      <c r="A33" s="37" t="s">
        <v>152</v>
      </c>
      <c r="B33" s="29" t="s">
        <v>31</v>
      </c>
    </row>
    <row r="34" spans="1:2" ht="47.25">
      <c r="A34" s="11" t="s">
        <v>153</v>
      </c>
      <c r="B34" s="19" t="s">
        <v>31</v>
      </c>
    </row>
  </sheetData>
  <mergeCells count="5">
    <mergeCell ref="A1:B1"/>
    <mergeCell ref="A9:A10"/>
    <mergeCell ref="B9:B10"/>
    <mergeCell ref="A3:B3"/>
    <mergeCell ref="A5:B5"/>
  </mergeCells>
  <printOptions horizontalCentered="1"/>
  <pageMargins left="0.7874015748031497" right="0.2362204724409449" top="0.4724409448818898" bottom="0.31496062992125984" header="0.5118110236220472" footer="0.275590551181102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PreInstall-User</dc:creator>
  <cp:keywords/>
  <dc:description/>
  <cp:lastModifiedBy>PreInstall-User</cp:lastModifiedBy>
  <cp:lastPrinted>2016-04-06T06:22:10Z</cp:lastPrinted>
  <dcterms:created xsi:type="dcterms:W3CDTF">2012-01-13T07:09:32Z</dcterms:created>
  <dcterms:modified xsi:type="dcterms:W3CDTF">2016-04-11T05:32:11Z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