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8"/>
  </bookViews>
  <sheets>
    <sheet name="Стандарты" sheetId="1" r:id="rId1"/>
    <sheet name="2.1" sheetId="2" r:id="rId2"/>
    <sheet name="2.2.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." sheetId="10" r:id="rId10"/>
    <sheet name="2.10." sheetId="11" r:id="rId11"/>
    <sheet name="2.11." sheetId="12" r:id="rId12"/>
    <sheet name="2.12." sheetId="13" r:id="rId13"/>
    <sheet name="2.13." sheetId="14" r:id="rId14"/>
    <sheet name="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1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ABLE" localSheetId="10">'2.10.'!$A$6:$B$11</definedName>
    <definedName name="TABLE" localSheetId="14">'2.14'!$A$6:$B$12</definedName>
    <definedName name="TABLE" localSheetId="9">'2.9.'!#REF!</definedName>
    <definedName name="TABLE_2" localSheetId="9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0">'2.10.'!$A$1:$B$11</definedName>
    <definedName name="_xlnm.Print_Area" localSheetId="14">'2.14'!$A$1:$B$13</definedName>
    <definedName name="_xlnm.Print_Area" localSheetId="7">'2.7.'!$A$1:$B$34</definedName>
    <definedName name="_xlnm.Print_Area" localSheetId="9">'2.9.'!$A$1:$CS$37</definedName>
    <definedName name="_xlnm.Print_Area" localSheetId="0">'Стандарты'!$A$1:$M$6</definedName>
    <definedName name="оот" localSheetId="5">P1_T6_Protect,P2_T6_Protect</definedName>
    <definedName name="оот" localSheetId="6">P1_T6_Protect,P2_T6_Protect</definedName>
    <definedName name="оот" localSheetId="0">P1_T6_Protect,P2_T6_Protect</definedName>
    <definedName name="оот">P1_T6_Protect,P2_T6_Protect</definedName>
    <definedName name="ппр" localSheetId="0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6">P1_T2_DiapProt,P2_T2_DiapProt</definedName>
    <definedName name="тстс" localSheetId="0">P1_T2_DiapProt,P2_T2_DiapProt</definedName>
    <definedName name="тстс">P1_T2_DiapProt,P2_T2_DiapProt</definedName>
    <definedName name="ттт" localSheetId="5">P1_T6_Protect,P2_T6_Protect</definedName>
    <definedName name="ттт" localSheetId="6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<sst xmlns="http://schemas.openxmlformats.org/spreadsheetml/2006/main" count="275" uniqueCount="187">
  <si>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</si>
  <si>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</si>
  <si>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</si>
  <si>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</si>
  <si>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</si>
  <si>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</si>
  <si>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</si>
  <si>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</si>
  <si>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</si>
  <si>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</si>
  <si>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</si>
  <si>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</si>
  <si>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</si>
  <si>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</si>
  <si>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</si>
  <si>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</si>
  <si>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</si>
  <si>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</si>
  <si>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</si>
  <si>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Управление по тарифному регулированию Мурманской области</t>
  </si>
  <si>
    <t>нет</t>
  </si>
  <si>
    <t>Муниципальное унитарное предприятие "Городские сети" МО г. Заполярный</t>
  </si>
  <si>
    <t>184430, Мурманская область, Печенгский район,  г. Заполярный, пер. Ясный, д. 4</t>
  </si>
  <si>
    <t>Бабусов Сергей Викторович</t>
  </si>
  <si>
    <t>gkh-pto@mail.ru</t>
  </si>
  <si>
    <t>Адрес</t>
  </si>
  <si>
    <t>Телефон</t>
  </si>
  <si>
    <t>E-mail</t>
  </si>
  <si>
    <t>Сайт</t>
  </si>
  <si>
    <t>www.jil-s.ru</t>
  </si>
  <si>
    <t>www.jil-s.ru, (http://www.jil-s.ru/gor_seti.html)</t>
  </si>
  <si>
    <t xml:space="preserve">Вся информация размещена на официальном сайте МУП «Жилищный сервис» МО г. Заполярный www.jil-s.ru  (http://www.jil-s.ru/gor_seti.html). 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</si>
  <si>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</si>
  <si>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</si>
  <si>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</si>
  <si>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</si>
  <si>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</si>
  <si>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</si>
  <si>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</si>
  <si>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</si>
  <si>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</si>
  <si>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</si>
  <si>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</si>
  <si>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1075109000460; 03.12.2007; серия 51 № 001497623" Инспекция Федеральной налоговой службы по Печенгскому району Мурманской области</t>
  </si>
  <si>
    <t>184430, Мурманская область, Печенгский район,  г. Заполярный, пер. Ясный, д. 5</t>
  </si>
  <si>
    <t>Директор  -  (815-54) 6-21-20;                             секретарь - (815-54) 3-69-28;                                гл. бухг. - (815-54) 6-28-05</t>
  </si>
  <si>
    <t>абонентский отдел с 09-30 до 17-12, обед 12-30 до 14-00;диспетчерская служба (815-54) 3-69-90 - круглосуточно</t>
  </si>
  <si>
    <t>МУП "Городские сети" МО г. Заполярный  не обращалось с заявлением на установление тарифа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</si>
  <si>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</si>
  <si>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</si>
  <si>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</si>
  <si>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</si>
  <si>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</si>
  <si>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</si>
  <si>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</si>
  <si>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</si>
  <si>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</si>
  <si>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</si>
  <si>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</si>
  <si>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</si>
  <si>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</si>
  <si>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</si>
  <si>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</si>
  <si>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</si>
  <si>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</si>
  <si>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</si>
  <si>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</si>
  <si>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</si>
  <si>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</si>
  <si>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</si>
  <si>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</si>
  <si>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</si>
  <si>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</si>
  <si>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</si>
  <si>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</si>
  <si>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</si>
  <si>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</si>
  <si>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</si>
  <si>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</si>
  <si>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</si>
  <si>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</si>
  <si>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</si>
  <si>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</si>
  <si>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</si>
  <si>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</si>
  <si>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</si>
  <si>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</si>
  <si>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</si>
  <si>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</si>
  <si>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</si>
  <si>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</si>
  <si>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</si>
  <si>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МУП "Городские сети" МО г. Заполярный инвестиционной программы не имеет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</si>
  <si>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</si>
  <si>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</si>
  <si>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</si>
  <si>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184430, Мурманская область, Печенгский район,  г. Заполярный, пер. Ясный, д. 4, каб. 15 (1 этаж)</t>
  </si>
  <si>
    <t>(815-54) 3-79-30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</si>
  <si>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</si>
  <si>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</si>
  <si>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</si>
  <si>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</si>
  <si>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Федеральный закон от 18.07.2011 N 223-ФЗ, (ред. от 02.07.2013) О закупках товаров, работ, услуг отдельными видами юридических лиц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</si>
  <si>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</si>
  <si>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</si>
  <si>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</si>
  <si>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</si>
  <si>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</si>
  <si>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</si>
  <si>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</si>
  <si>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</si>
  <si>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</si>
  <si>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Величина установленного тарифа на питьевую воду (питьевое водоснабжение) с НДС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</si>
  <si>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</si>
  <si>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</si>
  <si>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</si>
  <si>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</si>
  <si>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</si>
  <si>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</si>
  <si>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</si>
  <si>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</si>
  <si>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</si>
  <si>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</si>
  <si>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</si>
  <si>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</si>
  <si>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</si>
  <si>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</si>
  <si>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</si>
  <si>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</si>
  <si>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</si>
  <si>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</si>
  <si>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</si>
  <si>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</si>
  <si>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</si>
  <si>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</si>
  <si>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</si>
  <si>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</si>
  <si>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</si>
  <si>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</si>
  <si>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</si>
  <si>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</si>
  <si>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</si>
  <si>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</si>
  <si>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</si>
  <si>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</si>
  <si>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</si>
  <si>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</si>
  <si>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</si>
  <si>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</si>
  <si>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</si>
  <si>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</si>
  <si>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</si>
  <si>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</si>
  <si>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</si>
  <si>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</si>
  <si>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</si>
  <si>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</si>
  <si>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</si>
  <si>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</si>
  <si>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</si>
  <si>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</si>
  <si>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</si>
  <si>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</si>
  <si>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</si>
  <si>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</si>
  <si>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</si>
  <si>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</si>
  <si>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</si>
  <si>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</si>
  <si>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</si>
  <si>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</si>
  <si>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сайты npa.gov-murman.ru, tarif.gov-murman.ru,www.jil-s.ru, (http://www.jil-s.ru/gor_seti.html) ; газета «Заполярный вестник. Газета нашего города» № 42 (202) дата выпуска 20 декабря 2013,</t>
  </si>
  <si>
    <t>01.07.2014 - 31.12.2014</t>
  </si>
  <si>
    <t>01.01.2014 - 30.06.2014</t>
  </si>
  <si>
    <t>Постановление от 27.11.2013 №  46/5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</si>
  <si>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</si>
  <si>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</si>
  <si>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</si>
  <si>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</si>
  <si>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</si>
  <si>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</si>
  <si>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</si>
  <si>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</si>
  <si>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метод экономически обоснованных расходов</t>
  </si>
  <si>
    <t xml:space="preserve"> с01.01.2014 по 31.12.2014</t>
  </si>
  <si>
    <t xml:space="preserve"> 01.01.2014-31.12.2014</t>
  </si>
  <si>
    <t>нет заявлений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</si>
</sst>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_-* #,##0.0_р_._-;\-* #,##0.0_р_._-;_-* &quot;-&quot;??_р_._-;_-@_-"/>
    <numFmt numFmtId="171" formatCode="#,##0.000"/>
    <numFmt numFmtId="172" formatCode="#,##0.00&quot;р.&quot;"/>
    <numFmt numFmtId="173" formatCode="0.0%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General_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0.0000"/>
    <numFmt numFmtId="195" formatCode="0.000"/>
    <numFmt numFmtId="196" formatCode="#,##0.0000"/>
    <numFmt numFmtId="197" formatCode="#,##0.0"/>
    <numFmt numFmtId="198" formatCode="#,##0.00000"/>
    <numFmt numFmtId="199" formatCode="0.00000"/>
    <numFmt numFmtId="200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4" fillId="0" borderId="1">
      <alignment/>
      <protection locked="0"/>
    </xf>
    <xf numFmtId="181" fontId="4" fillId="0" borderId="0">
      <alignment/>
      <protection locked="0"/>
    </xf>
    <xf numFmtId="182" fontId="4" fillId="0" borderId="0">
      <alignment/>
      <protection locked="0"/>
    </xf>
    <xf numFmtId="181" fontId="4" fillId="0" borderId="0">
      <alignment/>
      <protection locked="0"/>
    </xf>
    <xf numFmtId="182" fontId="4" fillId="0" borderId="0">
      <alignment/>
      <protection locked="0"/>
    </xf>
    <xf numFmtId="183" fontId="4" fillId="0" borderId="0">
      <alignment/>
      <protection locked="0"/>
    </xf>
    <xf numFmtId="180" fontId="5" fillId="0" borderId="0">
      <alignment/>
      <protection locked="0"/>
    </xf>
    <xf numFmtId="180" fontId="5" fillId="0" borderId="0">
      <alignment/>
      <protection locked="0"/>
    </xf>
    <xf numFmtId="180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7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7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1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68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68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4" fontId="4" fillId="0" borderId="0">
      <alignment/>
      <protection locked="0"/>
    </xf>
  </cellStyleXfs>
  <cellXfs count="152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56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6" fillId="0" borderId="13" xfId="12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1" fillId="0" borderId="17" xfId="0" applyFont="1" applyBorder="1" applyAlignment="1">
      <alignment vertical="top" wrapText="1"/>
    </xf>
    <xf numFmtId="49" fontId="31" fillId="0" borderId="17" xfId="154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121" applyFont="1" applyBorder="1" applyAlignment="1">
      <alignment horizontal="center" vertical="center" wrapText="1"/>
    </xf>
    <xf numFmtId="49" fontId="36" fillId="0" borderId="17" xfId="121" applyNumberFormat="1" applyFill="1" applyBorder="1" applyAlignment="1" applyProtection="1">
      <alignment horizontal="center" vertical="center" wrapText="1"/>
      <protection locked="0"/>
    </xf>
    <xf numFmtId="0" fontId="31" fillId="24" borderId="17" xfId="152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5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8" borderId="13" xfId="153" applyFill="1" applyBorder="1">
      <alignment/>
      <protection/>
    </xf>
    <xf numFmtId="0" fontId="6" fillId="28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3" fillId="4" borderId="0" xfId="149" applyFont="1" applyFill="1" applyBorder="1" applyAlignment="1">
      <alignment horizontal="left" vertical="top" wrapText="1"/>
      <protection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13" xfId="153" applyBorder="1" applyAlignment="1">
      <alignment/>
      <protection/>
    </xf>
    <xf numFmtId="0" fontId="6" fillId="0" borderId="13" xfId="153" applyBorder="1" applyAlignment="1">
      <alignment horizontal="center"/>
      <protection/>
    </xf>
    <xf numFmtId="0" fontId="6" fillId="0" borderId="13" xfId="153" applyFill="1" applyBorder="1" applyAlignment="1">
      <alignment/>
      <protection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1" fillId="0" borderId="19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36" fillId="0" borderId="13" xfId="12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hyperlink" Target="http://www.jil-s.ru/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il-s.ru/" TargetMode="External" /><Relationship Id="rId2" Type="http://schemas.openxmlformats.org/officeDocument/2006/relationships/hyperlink" Target="mailto:gkh-pto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21"/>
  <sheetViews>
    <sheetView view="pageBreakPreview" zoomScaleNormal="85" zoomScaleSheetLayoutView="100" workbookViewId="0" topLeftCell="A1">
      <selection activeCell="B12" sqref="B12"/>
    </sheetView>
  </sheetViews>
  <sheetFormatPr defaultColWidth="0" defaultRowHeight="12.75" zeroHeight="1"/>
  <cols>
    <col min="1" max="1" width="9.125" style="58" customWidth="1"/>
    <col min="2" max="2" width="42.625" style="59" customWidth="1"/>
    <col min="3" max="12" width="9.125" style="58" customWidth="1"/>
    <col min="13" max="13" width="14.00390625" style="58" customWidth="1"/>
    <col min="14" max="14" width="9.125" style="58" customWidth="1"/>
    <col min="15" max="16384" width="0" style="58" hidden="1" customWidth="1"/>
  </cols>
  <sheetData>
    <row r="1" ht="15"/>
    <row r="2" spans="1:14" ht="15">
      <c r="A2" s="60" t="s">
        <v>175</v>
      </c>
      <c r="B2" s="61"/>
      <c r="C2" s="83" t="s">
        <v>176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>
      <c r="A3" s="62"/>
      <c r="B3" s="63" t="s">
        <v>179</v>
      </c>
      <c r="C3" s="84" t="s">
        <v>63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64"/>
      <c r="B4" s="63" t="s">
        <v>178</v>
      </c>
      <c r="C4" s="82" t="s">
        <v>60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5">
      <c r="A5" s="65"/>
      <c r="B5" s="63" t="s">
        <v>180</v>
      </c>
      <c r="C5" s="82" t="s">
        <v>93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">
      <c r="A6" s="66"/>
      <c r="B6" s="63" t="s">
        <v>181</v>
      </c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67"/>
    </row>
    <row r="21" ht="15">
      <c r="B21" s="67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>
    <tabColor indexed="35"/>
  </sheetPr>
  <dimension ref="A1:CS37"/>
  <sheetViews>
    <sheetView view="pageBreakPreview" zoomScaleSheetLayoutView="100" workbookViewId="0" topLeftCell="A16">
      <selection activeCell="AR22" sqref="AR21:BU22"/>
    </sheetView>
  </sheetViews>
  <sheetFormatPr defaultColWidth="9.00390625" defaultRowHeight="12.75"/>
  <cols>
    <col min="1" max="96" width="0.875" style="34" customWidth="1"/>
    <col min="97" max="97" width="0.37109375" style="34" customWidth="1"/>
    <col min="98" max="16384" width="0.875" style="34" customWidth="1"/>
  </cols>
  <sheetData>
    <row r="1" s="39" customFormat="1" ht="12">
      <c r="A1" s="39" t="s">
        <v>60</v>
      </c>
    </row>
    <row r="3" spans="1:97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</row>
    <row r="4" spans="2:97" s="24" customFormat="1" ht="31.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32"/>
    </row>
    <row r="5" spans="2:97" s="24" customFormat="1" ht="13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32"/>
    </row>
    <row r="6" spans="1:97" s="24" customFormat="1" ht="18.75" customHeight="1">
      <c r="A6" s="75" t="s">
        <v>92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</row>
    <row r="7" spans="1:97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</row>
    <row r="8" spans="1:97" ht="15.75" customHeight="1">
      <c r="A8" s="76" t="s">
        <v>64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79" t="s">
        <v>20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1"/>
    </row>
    <row r="9" spans="1:97" ht="15.75" customHeight="1">
      <c r="A9" s="76" t="s">
        <v>65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79" t="s">
        <v>20</v>
      </c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1"/>
    </row>
    <row r="10" spans="1:97" ht="15.75" customHeight="1">
      <c r="A10" s="76" t="s">
        <v>66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79" t="s">
        <v>20</v>
      </c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1"/>
    </row>
    <row r="11" spans="1:97" ht="47.25" customHeight="1">
      <c r="A11" s="76" t="s">
        <v>67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79" t="s">
        <v>20</v>
      </c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</row>
    <row r="12" spans="1:97" ht="31.5" customHeight="1">
      <c r="A12" s="76" t="s">
        <v>68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79" t="s">
        <v>20</v>
      </c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1"/>
    </row>
    <row r="13" spans="1:97" ht="31.5" customHeight="1">
      <c r="A13" s="76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79" t="s">
        <v>20</v>
      </c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1"/>
    </row>
    <row r="15" spans="1:97" s="24" customFormat="1" ht="16.5">
      <c r="A15" s="96" t="s">
        <v>70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</row>
    <row r="16" spans="1:97" s="24" customFormat="1" ht="16.5">
      <c r="A16" s="96" t="s">
        <v>71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</row>
    <row r="17" spans="45:76" ht="15.75"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</row>
    <row r="18" spans="1:97" ht="31.5" customHeight="1">
      <c r="A18" s="114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23" t="s">
        <v>73</v>
      </c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5"/>
      <c r="BV18" s="123" t="s">
        <v>74</v>
      </c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5"/>
    </row>
    <row r="19" spans="1:97" ht="15.7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9"/>
      <c r="AR19" s="36"/>
      <c r="AV19" s="34" t="s">
        <v>75</v>
      </c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34" t="s">
        <v>76</v>
      </c>
      <c r="BU19" s="37"/>
      <c r="BV19" s="126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8"/>
    </row>
    <row r="20" spans="1:97" ht="15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2"/>
      <c r="AR20" s="105" t="s">
        <v>77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7"/>
      <c r="BV20" s="129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3"/>
    </row>
    <row r="21" spans="1:97" ht="15.75">
      <c r="A21" s="108" t="s">
        <v>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10"/>
      <c r="AR21" s="111" t="s">
        <v>20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3"/>
      <c r="BV21" s="108" t="s">
        <v>20</v>
      </c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10"/>
    </row>
    <row r="23" spans="1:97" s="24" customFormat="1" ht="16.5">
      <c r="A23" s="96" t="s">
        <v>78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</row>
    <row r="24" spans="1:97" s="24" customFormat="1" ht="16.5">
      <c r="A24" s="96" t="s">
        <v>79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</row>
    <row r="26" spans="1:97" ht="80.25" customHeight="1">
      <c r="A26" s="91" t="s">
        <v>80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 t="s">
        <v>81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 t="s">
        <v>82</v>
      </c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 t="s">
        <v>83</v>
      </c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</row>
    <row r="27" spans="1:97" ht="15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</row>
    <row r="29" spans="1:97" s="24" customFormat="1" ht="16.5">
      <c r="A29" s="96" t="s">
        <v>84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</row>
    <row r="31" spans="1:97" ht="96" customHeight="1">
      <c r="A31" s="91" t="s">
        <v>85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 t="s">
        <v>86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 t="s">
        <v>87</v>
      </c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 t="s">
        <v>88</v>
      </c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</row>
    <row r="32" spans="1:97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08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10"/>
    </row>
    <row r="34" spans="1:97" s="24" customFormat="1" ht="16.5">
      <c r="A34" s="96" t="s">
        <v>89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</row>
    <row r="36" spans="1:97" ht="15.75">
      <c r="A36" s="132" t="s">
        <v>90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11" t="s">
        <v>91</v>
      </c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3"/>
    </row>
    <row r="37" spans="1:97" ht="15.7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8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10"/>
    </row>
  </sheetData>
  <mergeCells count="49"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33"/>
  </sheetPr>
  <dimension ref="A1:C11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3.875" style="33" customWidth="1"/>
    <col min="2" max="2" width="35.75390625" style="33" customWidth="1"/>
    <col min="3" max="3" width="2.25390625" style="33" customWidth="1"/>
    <col min="4" max="16384" width="9.125" style="33" customWidth="1"/>
  </cols>
  <sheetData>
    <row r="1" spans="1:3" ht="13.5" customHeight="1">
      <c r="A1" s="137" t="s">
        <v>93</v>
      </c>
      <c r="B1" s="137"/>
      <c r="C1" s="41"/>
    </row>
    <row r="2" ht="13.5" customHeight="1"/>
    <row r="3" ht="13.5" customHeight="1"/>
    <row r="4" spans="1:3" s="32" customFormat="1" ht="61.5" customHeight="1">
      <c r="A4" s="103" t="s">
        <v>1</v>
      </c>
      <c r="B4" s="103"/>
      <c r="C4" s="56"/>
    </row>
    <row r="5" spans="1:3" s="32" customFormat="1" ht="14.25" customHeight="1">
      <c r="A5" s="28"/>
      <c r="B5" s="28"/>
      <c r="C5" s="56"/>
    </row>
    <row r="6" spans="1:2" ht="16.5">
      <c r="A6" s="29"/>
      <c r="B6" s="40" t="s">
        <v>185</v>
      </c>
    </row>
    <row r="7" spans="1:2" ht="16.5">
      <c r="A7" s="29"/>
      <c r="B7" s="40"/>
    </row>
    <row r="8" spans="1:2" ht="47.25">
      <c r="A8" s="11" t="s">
        <v>2</v>
      </c>
      <c r="B8" s="20" t="s">
        <v>20</v>
      </c>
    </row>
    <row r="9" spans="1:2" ht="40.5" customHeight="1">
      <c r="A9" s="11" t="s">
        <v>3</v>
      </c>
      <c r="B9" s="20" t="s">
        <v>20</v>
      </c>
    </row>
    <row r="10" spans="1:2" ht="84" customHeight="1">
      <c r="A10" s="12" t="s">
        <v>4</v>
      </c>
      <c r="B10" s="20" t="s">
        <v>20</v>
      </c>
    </row>
    <row r="11" spans="1:2" ht="36.75" customHeight="1">
      <c r="A11" s="11" t="s">
        <v>5</v>
      </c>
      <c r="B11" s="20">
        <v>4.4</v>
      </c>
    </row>
  </sheetData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34"/>
    <pageSetUpPr fitToPage="1"/>
  </sheetPr>
  <dimension ref="A1:B13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86" t="s">
        <v>63</v>
      </c>
      <c r="B1" s="86"/>
    </row>
    <row r="3" spans="1:2" ht="42" customHeight="1">
      <c r="A3" s="138" t="s">
        <v>7</v>
      </c>
      <c r="B3" s="138"/>
    </row>
    <row r="4" spans="1:2" ht="16.5">
      <c r="A4" s="10"/>
      <c r="B4" s="10"/>
    </row>
    <row r="5" spans="1:2" ht="16.5">
      <c r="A5" s="10"/>
      <c r="B5" s="10"/>
    </row>
    <row r="6" spans="1:2" ht="99.75" customHeight="1">
      <c r="A6" s="11" t="s">
        <v>6</v>
      </c>
      <c r="B6" s="12" t="s">
        <v>31</v>
      </c>
    </row>
    <row r="7" ht="15.75">
      <c r="A7" s="8"/>
    </row>
    <row r="13" ht="12.75">
      <c r="A13" t="s">
        <v>32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tabColor indexed="34"/>
  </sheetPr>
  <dimension ref="A1:B12"/>
  <sheetViews>
    <sheetView view="pageBreakPreview" zoomScaleSheetLayoutView="100" workbookViewId="0" topLeftCell="A13">
      <selection activeCell="A17" sqref="A17"/>
    </sheetView>
  </sheetViews>
  <sheetFormatPr defaultColWidth="9.00390625" defaultRowHeight="12.75"/>
  <cols>
    <col min="1" max="1" width="37.375" style="0" customWidth="1"/>
    <col min="2" max="2" width="58.00390625" style="0" customWidth="1"/>
  </cols>
  <sheetData>
    <row r="1" spans="1:2" ht="12.75">
      <c r="A1" s="140" t="s">
        <v>63</v>
      </c>
      <c r="B1" s="140"/>
    </row>
    <row r="3" spans="1:2" ht="64.5" customHeight="1">
      <c r="A3" s="139" t="s">
        <v>8</v>
      </c>
      <c r="B3" s="139"/>
    </row>
    <row r="4" ht="16.5">
      <c r="A4" s="9"/>
    </row>
    <row r="5" spans="1:2" ht="47.25">
      <c r="A5" s="11" t="s">
        <v>9</v>
      </c>
      <c r="B5" s="43" t="s">
        <v>30</v>
      </c>
    </row>
    <row r="6" spans="1:2" ht="370.5" customHeight="1">
      <c r="A6" s="11" t="s">
        <v>10</v>
      </c>
      <c r="B6" s="42" t="s">
        <v>95</v>
      </c>
    </row>
    <row r="7" spans="1:2" ht="192" customHeight="1">
      <c r="A7" s="11" t="s">
        <v>11</v>
      </c>
      <c r="B7" s="12" t="s">
        <v>94</v>
      </c>
    </row>
    <row r="8" spans="1:2" ht="33" customHeight="1">
      <c r="A8" s="141" t="s">
        <v>12</v>
      </c>
      <c r="B8" s="142"/>
    </row>
    <row r="9" spans="1:2" ht="31.5">
      <c r="A9" s="44" t="s">
        <v>25</v>
      </c>
      <c r="B9" s="43" t="s">
        <v>96</v>
      </c>
    </row>
    <row r="10" spans="1:2" ht="15.75">
      <c r="A10" s="44" t="s">
        <v>26</v>
      </c>
      <c r="B10" s="45" t="s">
        <v>97</v>
      </c>
    </row>
    <row r="11" spans="1:2" ht="15.75">
      <c r="A11" s="44" t="s">
        <v>27</v>
      </c>
      <c r="B11" s="46" t="s">
        <v>24</v>
      </c>
    </row>
    <row r="12" spans="1:2" ht="15.75">
      <c r="A12" s="44" t="s">
        <v>28</v>
      </c>
      <c r="B12" s="47" t="s">
        <v>29</v>
      </c>
    </row>
  </sheetData>
  <mergeCells count="3">
    <mergeCell ref="A3:B3"/>
    <mergeCell ref="A1:B1"/>
    <mergeCell ref="A8:B8"/>
  </mergeCells>
  <hyperlinks>
    <hyperlink ref="B11" r:id="rId1" display="gkh-pto@mail.ru"/>
    <hyperlink ref="B12" r:id="rId2" display="www.jil-s.ru"/>
  </hyperlinks>
  <printOptions/>
  <pageMargins left="0.75" right="0.21" top="0.48" bottom="1" header="0.5" footer="0.5"/>
  <pageSetup horizontalDpi="600" verticalDpi="600" orientation="portrait" paperSize="9" scale="84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9">
    <tabColor indexed="36"/>
  </sheetPr>
  <dimension ref="A1:C9"/>
  <sheetViews>
    <sheetView workbookViewId="0" topLeftCell="A1">
      <selection activeCell="B7" sqref="B7:B8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43" t="s">
        <v>101</v>
      </c>
      <c r="B1" s="143"/>
    </row>
    <row r="3" spans="1:2" ht="60" customHeight="1">
      <c r="A3" s="144" t="s">
        <v>14</v>
      </c>
      <c r="B3" s="144"/>
    </row>
    <row r="4" spans="1:2" ht="42.75" customHeight="1">
      <c r="A4" s="145"/>
      <c r="B4" s="145"/>
    </row>
    <row r="5" ht="16.5">
      <c r="A5" s="9"/>
    </row>
    <row r="6" spans="1:2" ht="52.5" customHeight="1">
      <c r="A6" s="11" t="s">
        <v>98</v>
      </c>
      <c r="B6" s="12" t="s">
        <v>102</v>
      </c>
    </row>
    <row r="7" spans="1:3" ht="39" customHeight="1">
      <c r="A7" s="11" t="s">
        <v>99</v>
      </c>
      <c r="B7" s="146" t="s">
        <v>182</v>
      </c>
      <c r="C7" s="48"/>
    </row>
    <row r="8" spans="1:2" ht="39" customHeight="1">
      <c r="A8" s="11" t="s">
        <v>100</v>
      </c>
      <c r="B8" s="147"/>
    </row>
    <row r="9" ht="15.75">
      <c r="A9" s="8"/>
    </row>
  </sheetData>
  <mergeCells count="4">
    <mergeCell ref="A1:B1"/>
    <mergeCell ref="A3:B3"/>
    <mergeCell ref="A4:B4"/>
    <mergeCell ref="B7:B8"/>
  </mergeCells>
  <hyperlinks>
    <hyperlink ref="B7" r:id="rId1" display="www.zakupki.gov.ru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0">
    <tabColor indexed="36"/>
  </sheetPr>
  <dimension ref="A1:B13"/>
  <sheetViews>
    <sheetView view="pageBreakPreview" zoomScaleSheetLayoutView="100" workbookViewId="0" topLeftCell="A4">
      <selection activeCell="F13" sqref="F13"/>
    </sheetView>
  </sheetViews>
  <sheetFormatPr defaultColWidth="9.00390625" defaultRowHeight="12.75"/>
  <cols>
    <col min="1" max="1" width="59.375" style="33" customWidth="1"/>
    <col min="2" max="2" width="30.75390625" style="33" customWidth="1"/>
    <col min="3" max="16384" width="9.125" style="33" customWidth="1"/>
  </cols>
  <sheetData>
    <row r="1" spans="1:2" ht="15.75">
      <c r="A1" s="148" t="s">
        <v>101</v>
      </c>
      <c r="B1" s="148"/>
    </row>
    <row r="2" ht="19.5" customHeight="1"/>
    <row r="3" spans="1:2" s="32" customFormat="1" ht="63.75" customHeight="1">
      <c r="A3" s="139" t="s">
        <v>166</v>
      </c>
      <c r="B3" s="139"/>
    </row>
    <row r="4" spans="1:2" s="32" customFormat="1" ht="16.5">
      <c r="A4" s="104"/>
      <c r="B4" s="104"/>
    </row>
    <row r="5" spans="1:2" ht="15.75">
      <c r="A5" s="8"/>
      <c r="B5" s="8"/>
    </row>
    <row r="6" spans="1:2" ht="15.75" customHeight="1">
      <c r="A6" s="11" t="s">
        <v>167</v>
      </c>
      <c r="B6" s="68" t="s">
        <v>183</v>
      </c>
    </row>
    <row r="7" spans="1:2" ht="15.75">
      <c r="A7" s="57" t="s">
        <v>169</v>
      </c>
      <c r="B7" s="68">
        <v>15.83</v>
      </c>
    </row>
    <row r="8" spans="1:2" ht="15.75">
      <c r="A8" s="11" t="s">
        <v>168</v>
      </c>
      <c r="B8" s="68" t="s">
        <v>184</v>
      </c>
    </row>
    <row r="9" spans="1:2" ht="47.25" customHeight="1">
      <c r="A9" s="11" t="s">
        <v>15</v>
      </c>
      <c r="B9" s="69"/>
    </row>
    <row r="10" spans="1:2" ht="31.5">
      <c r="A10" s="11" t="s">
        <v>16</v>
      </c>
      <c r="B10" s="68">
        <v>24968.7</v>
      </c>
    </row>
    <row r="11" spans="1:2" ht="70.5" customHeight="1">
      <c r="A11" s="11" t="s">
        <v>170</v>
      </c>
      <c r="B11" s="68">
        <v>1577</v>
      </c>
    </row>
    <row r="12" spans="1:2" ht="113.25" customHeight="1">
      <c r="A12" s="11" t="s">
        <v>17</v>
      </c>
      <c r="B12" s="69"/>
    </row>
    <row r="13" spans="1:2" ht="129.75" customHeight="1">
      <c r="A13" s="11" t="s">
        <v>18</v>
      </c>
      <c r="B13" s="69"/>
    </row>
    <row r="14" ht="25.5" customHeight="1"/>
  </sheetData>
  <mergeCells count="3">
    <mergeCell ref="A1:B1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4"/>
  </sheetPr>
  <dimension ref="A1:I19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61.75390625" style="14" customWidth="1"/>
    <col min="2" max="2" width="44.00390625" style="14" customWidth="1"/>
    <col min="3" max="6" width="9.125" style="6" customWidth="1"/>
    <col min="7" max="7" width="14.125" style="6" bestFit="1" customWidth="1"/>
    <col min="8" max="9" width="9.125" style="6" customWidth="1"/>
  </cols>
  <sheetData>
    <row r="1" spans="1:2" ht="15.75">
      <c r="A1" s="86" t="s">
        <v>63</v>
      </c>
      <c r="B1" s="86"/>
    </row>
    <row r="2" spans="1:2" ht="12.75">
      <c r="A2" s="22"/>
      <c r="B2" s="22"/>
    </row>
    <row r="3" spans="1:2" ht="19.5" customHeight="1">
      <c r="A3" s="85" t="s">
        <v>114</v>
      </c>
      <c r="B3" s="85"/>
    </row>
    <row r="4" spans="1:2" ht="19.5" customHeight="1">
      <c r="A4" s="23"/>
      <c r="B4" s="23"/>
    </row>
    <row r="5" spans="1:2" ht="19.5" customHeight="1">
      <c r="A5" s="23"/>
      <c r="B5" s="23"/>
    </row>
    <row r="6" spans="1:2" ht="33" customHeight="1">
      <c r="A6" s="11" t="s">
        <v>33</v>
      </c>
      <c r="B6" s="49" t="s">
        <v>21</v>
      </c>
    </row>
    <row r="7" spans="1:2" ht="42" customHeight="1">
      <c r="A7" s="11" t="s">
        <v>34</v>
      </c>
      <c r="B7" s="49" t="s">
        <v>23</v>
      </c>
    </row>
    <row r="8" spans="1:9" ht="65.25" customHeight="1">
      <c r="A8" s="11" t="s">
        <v>35</v>
      </c>
      <c r="B8" s="49" t="s">
        <v>43</v>
      </c>
      <c r="F8" s="5"/>
      <c r="G8" s="15"/>
      <c r="H8" s="4"/>
      <c r="I8" s="3"/>
    </row>
    <row r="9" spans="1:9" ht="39" customHeight="1">
      <c r="A9" s="11" t="s">
        <v>36</v>
      </c>
      <c r="B9" s="49" t="s">
        <v>22</v>
      </c>
      <c r="F9" s="16"/>
      <c r="G9" s="16"/>
      <c r="H9" s="16"/>
      <c r="I9" s="16"/>
    </row>
    <row r="10" spans="1:2" ht="33" customHeight="1">
      <c r="A10" s="11" t="s">
        <v>37</v>
      </c>
      <c r="B10" s="49" t="s">
        <v>44</v>
      </c>
    </row>
    <row r="11" spans="1:2" ht="39.75" customHeight="1">
      <c r="A11" s="11" t="s">
        <v>38</v>
      </c>
      <c r="B11" s="50" t="s">
        <v>45</v>
      </c>
    </row>
    <row r="12" spans="1:2" ht="33" customHeight="1">
      <c r="A12" s="11" t="s">
        <v>39</v>
      </c>
      <c r="B12" s="51" t="s">
        <v>30</v>
      </c>
    </row>
    <row r="13" spans="1:2" ht="33" customHeight="1">
      <c r="A13" s="11" t="s">
        <v>40</v>
      </c>
      <c r="B13" s="52" t="s">
        <v>24</v>
      </c>
    </row>
    <row r="14" spans="1:2" ht="33" customHeight="1">
      <c r="A14" s="11" t="s">
        <v>41</v>
      </c>
      <c r="B14" s="53" t="s">
        <v>46</v>
      </c>
    </row>
    <row r="15" spans="1:2" ht="33" customHeight="1">
      <c r="A15" s="21" t="s">
        <v>42</v>
      </c>
      <c r="B15" s="17" t="s">
        <v>106</v>
      </c>
    </row>
    <row r="16" spans="1:2" ht="33" customHeight="1">
      <c r="A16" s="11" t="s">
        <v>103</v>
      </c>
      <c r="B16" s="2">
        <v>23.202</v>
      </c>
    </row>
    <row r="17" spans="1:2" ht="33" customHeight="1">
      <c r="A17" s="11" t="s">
        <v>104</v>
      </c>
      <c r="B17" s="2" t="s">
        <v>20</v>
      </c>
    </row>
    <row r="18" spans="1:2" ht="33" customHeight="1" thickBot="1">
      <c r="A18" s="11" t="s">
        <v>105</v>
      </c>
      <c r="B18" s="54" t="s">
        <v>20</v>
      </c>
    </row>
    <row r="19" ht="16.5" customHeight="1">
      <c r="A19" s="1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2">
    <mergeCell ref="A3:B3"/>
    <mergeCell ref="A1:B1"/>
  </mergeCells>
  <hyperlinks>
    <hyperlink ref="B12" r:id="rId1" display="http://www.jil-s.ru/"/>
    <hyperlink ref="B13" r:id="rId2" display="gkh-pto@mail.ru"/>
  </hyperlinks>
  <printOptions/>
  <pageMargins left="0.75" right="0.24" top="0.5" bottom="1" header="0.5" footer="0.5"/>
  <pageSetup horizontalDpi="600" verticalDpi="600" orientation="portrait" paperSize="9" scale="8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D12"/>
  <sheetViews>
    <sheetView view="pageBreakPreview" zoomScaleSheetLayoutView="100" workbookViewId="0" topLeftCell="A1">
      <selection activeCell="B11" sqref="B11:C11"/>
    </sheetView>
  </sheetViews>
  <sheetFormatPr defaultColWidth="9.00390625" defaultRowHeight="12.75"/>
  <cols>
    <col min="1" max="1" width="54.875" style="0" customWidth="1"/>
    <col min="2" max="2" width="23.00390625" style="0" customWidth="1"/>
    <col min="3" max="3" width="21.375" style="0" customWidth="1"/>
  </cols>
  <sheetData>
    <row r="1" spans="1:4" ht="12.75" customHeight="1">
      <c r="A1" s="86" t="s">
        <v>63</v>
      </c>
      <c r="B1" s="86"/>
      <c r="C1" s="86"/>
      <c r="D1" s="25"/>
    </row>
    <row r="3" spans="1:3" ht="16.5">
      <c r="A3" s="89" t="s">
        <v>113</v>
      </c>
      <c r="B3" s="89"/>
      <c r="C3" s="89"/>
    </row>
    <row r="4" spans="1:3" ht="16.5">
      <c r="A4" s="10"/>
      <c r="B4" s="10"/>
      <c r="C4" s="10"/>
    </row>
    <row r="5" spans="1:3" ht="16.5">
      <c r="A5" s="10"/>
      <c r="B5" s="10"/>
      <c r="C5" s="10"/>
    </row>
    <row r="6" spans="1:3" ht="54" customHeight="1">
      <c r="A6" s="11" t="s">
        <v>107</v>
      </c>
      <c r="B6" s="90" t="s">
        <v>19</v>
      </c>
      <c r="C6" s="91"/>
    </row>
    <row r="7" spans="1:3" ht="45.75" customHeight="1">
      <c r="A7" s="11" t="s">
        <v>108</v>
      </c>
      <c r="B7" s="92" t="s">
        <v>174</v>
      </c>
      <c r="C7" s="93"/>
    </row>
    <row r="8" spans="1:3" ht="45.75" customHeight="1">
      <c r="A8" s="11" t="s">
        <v>109</v>
      </c>
      <c r="B8" s="7">
        <v>11.27</v>
      </c>
      <c r="C8" s="7">
        <v>11.27</v>
      </c>
    </row>
    <row r="9" spans="1:3" ht="45.75" customHeight="1">
      <c r="A9" s="11" t="s">
        <v>112</v>
      </c>
      <c r="B9" s="1">
        <v>13.299</v>
      </c>
      <c r="C9" s="1">
        <v>13.299</v>
      </c>
    </row>
    <row r="10" spans="1:3" ht="45.75" customHeight="1">
      <c r="A10" s="11" t="s">
        <v>110</v>
      </c>
      <c r="B10" s="19" t="s">
        <v>173</v>
      </c>
      <c r="C10" s="1" t="s">
        <v>172</v>
      </c>
    </row>
    <row r="11" spans="1:3" ht="101.25" customHeight="1">
      <c r="A11" s="11" t="s">
        <v>111</v>
      </c>
      <c r="B11" s="87" t="s">
        <v>171</v>
      </c>
      <c r="C11" s="88"/>
    </row>
    <row r="12" ht="15.75">
      <c r="A12" s="8"/>
    </row>
  </sheetData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B11"/>
  <sheetViews>
    <sheetView view="pageBreakPreview" zoomScaleSheetLayoutView="100" workbookViewId="0" topLeftCell="A1">
      <selection activeCell="A5" sqref="A5:B5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86" t="s">
        <v>63</v>
      </c>
      <c r="B1" s="86"/>
    </row>
    <row r="3" spans="1:2" ht="19.5" customHeight="1">
      <c r="A3" s="89" t="s">
        <v>115</v>
      </c>
      <c r="B3" s="89"/>
    </row>
    <row r="4" spans="1:2" ht="19.5" customHeight="1">
      <c r="A4" s="10"/>
      <c r="B4" s="10"/>
    </row>
    <row r="5" spans="1:2" ht="30.75" customHeight="1">
      <c r="A5" s="94" t="s">
        <v>47</v>
      </c>
      <c r="B5" s="94"/>
    </row>
    <row r="6" spans="1:2" ht="19.5" customHeight="1">
      <c r="A6" s="26"/>
      <c r="B6" s="26"/>
    </row>
    <row r="7" spans="1:2" ht="47.25" customHeight="1">
      <c r="A7" s="11" t="s">
        <v>122</v>
      </c>
      <c r="B7" s="18" t="s">
        <v>20</v>
      </c>
    </row>
    <row r="8" spans="1:2" ht="33.75" customHeight="1">
      <c r="A8" s="11" t="s">
        <v>123</v>
      </c>
      <c r="B8" s="18" t="s">
        <v>20</v>
      </c>
    </row>
    <row r="9" spans="1:2" ht="34.5" customHeight="1">
      <c r="A9" s="11" t="s">
        <v>124</v>
      </c>
      <c r="B9" s="18" t="s">
        <v>20</v>
      </c>
    </row>
    <row r="10" spans="1:2" ht="47.25" customHeight="1">
      <c r="A10" s="11" t="s">
        <v>125</v>
      </c>
      <c r="B10" s="18" t="s">
        <v>20</v>
      </c>
    </row>
    <row r="11" spans="1:2" ht="36" customHeight="1">
      <c r="A11" s="11" t="s">
        <v>126</v>
      </c>
      <c r="B11" s="18" t="s">
        <v>20</v>
      </c>
    </row>
    <row r="12" ht="19.5" customHeight="1"/>
  </sheetData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B13"/>
  <sheetViews>
    <sheetView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86" t="s">
        <v>63</v>
      </c>
      <c r="B1" s="86"/>
    </row>
    <row r="3" spans="1:2" ht="15" customHeight="1">
      <c r="A3" s="95" t="s">
        <v>116</v>
      </c>
      <c r="B3" s="95"/>
    </row>
    <row r="4" spans="1:2" ht="16.5">
      <c r="A4" s="96"/>
      <c r="B4" s="96"/>
    </row>
    <row r="5" spans="1:2" ht="29.25" customHeight="1">
      <c r="A5" s="97" t="s">
        <v>47</v>
      </c>
      <c r="B5" s="97"/>
    </row>
    <row r="6" spans="1:2" ht="12.75">
      <c r="A6" s="26"/>
      <c r="B6" s="26"/>
    </row>
    <row r="7" spans="1:2" ht="12.75">
      <c r="A7" s="26"/>
      <c r="B7" s="26"/>
    </row>
    <row r="8" spans="1:2" ht="45" customHeight="1">
      <c r="A8" s="11" t="s">
        <v>117</v>
      </c>
      <c r="B8" s="18" t="s">
        <v>20</v>
      </c>
    </row>
    <row r="9" spans="1:2" ht="45" customHeight="1">
      <c r="A9" s="11" t="s">
        <v>118</v>
      </c>
      <c r="B9" s="18" t="s">
        <v>20</v>
      </c>
    </row>
    <row r="10" spans="1:2" ht="37.5" customHeight="1">
      <c r="A10" s="11" t="s">
        <v>119</v>
      </c>
      <c r="B10" s="18" t="s">
        <v>20</v>
      </c>
    </row>
    <row r="11" spans="1:2" ht="30" customHeight="1">
      <c r="A11" s="11" t="s">
        <v>120</v>
      </c>
      <c r="B11" s="18" t="s">
        <v>20</v>
      </c>
    </row>
    <row r="12" spans="1:2" ht="45" customHeight="1">
      <c r="A12" s="11" t="s">
        <v>121</v>
      </c>
      <c r="B12" s="18" t="s">
        <v>20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B13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86" t="s">
        <v>63</v>
      </c>
      <c r="B1" s="86"/>
    </row>
    <row r="3" spans="1:2" ht="15" customHeight="1">
      <c r="A3" s="95" t="s">
        <v>127</v>
      </c>
      <c r="B3" s="95"/>
    </row>
    <row r="4" spans="1:2" ht="16.5">
      <c r="A4" s="96"/>
      <c r="B4" s="96"/>
    </row>
    <row r="5" spans="1:2" ht="29.25" customHeight="1">
      <c r="A5" s="97" t="s">
        <v>47</v>
      </c>
      <c r="B5" s="97"/>
    </row>
    <row r="6" spans="1:2" ht="12.75">
      <c r="A6" s="26"/>
      <c r="B6" s="26"/>
    </row>
    <row r="7" spans="1:2" ht="12.75">
      <c r="A7" s="26"/>
      <c r="B7" s="26"/>
    </row>
    <row r="8" spans="1:2" ht="42.75" customHeight="1">
      <c r="A8" s="11" t="s">
        <v>128</v>
      </c>
      <c r="B8" s="18" t="s">
        <v>20</v>
      </c>
    </row>
    <row r="9" spans="1:2" ht="32.25" customHeight="1">
      <c r="A9" s="11" t="s">
        <v>129</v>
      </c>
      <c r="B9" s="18" t="s">
        <v>20</v>
      </c>
    </row>
    <row r="10" spans="1:2" ht="24" customHeight="1">
      <c r="A10" s="11" t="s">
        <v>130</v>
      </c>
      <c r="B10" s="18" t="s">
        <v>20</v>
      </c>
    </row>
    <row r="11" spans="1:2" ht="20.25" customHeight="1">
      <c r="A11" s="11" t="s">
        <v>131</v>
      </c>
      <c r="B11" s="18" t="s">
        <v>20</v>
      </c>
    </row>
    <row r="12" spans="1:2" ht="32.25" customHeight="1">
      <c r="A12" s="11" t="s">
        <v>132</v>
      </c>
      <c r="B12" s="18" t="s">
        <v>20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indexed="34"/>
  </sheetPr>
  <dimension ref="A1:B13"/>
  <sheetViews>
    <sheetView view="pageBreakPreview" zoomScaleSheetLayoutView="100" workbookViewId="0" topLeftCell="A1">
      <selection activeCell="A3" sqref="A3:B3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86" t="s">
        <v>63</v>
      </c>
      <c r="B1" s="86"/>
    </row>
    <row r="3" spans="1:2" ht="36.75" customHeight="1">
      <c r="A3" s="95" t="s">
        <v>133</v>
      </c>
      <c r="B3" s="95"/>
    </row>
    <row r="4" spans="1:2" ht="16.5">
      <c r="A4" s="96"/>
      <c r="B4" s="96"/>
    </row>
    <row r="5" spans="1:2" ht="29.25" customHeight="1">
      <c r="A5" s="97" t="s">
        <v>47</v>
      </c>
      <c r="B5" s="97"/>
    </row>
    <row r="6" spans="1:2" ht="12.75">
      <c r="A6" s="26"/>
      <c r="B6" s="26"/>
    </row>
    <row r="7" spans="1:2" ht="12.75">
      <c r="A7" s="26"/>
      <c r="B7" s="26"/>
    </row>
    <row r="8" spans="1:2" ht="48.75" customHeight="1">
      <c r="A8" s="11" t="s">
        <v>134</v>
      </c>
      <c r="B8" s="18" t="s">
        <v>20</v>
      </c>
    </row>
    <row r="9" spans="1:2" ht="32.25" customHeight="1">
      <c r="A9" s="11" t="s">
        <v>135</v>
      </c>
      <c r="B9" s="18" t="s">
        <v>20</v>
      </c>
    </row>
    <row r="10" spans="1:2" ht="32.25" customHeight="1">
      <c r="A10" s="11" t="s">
        <v>136</v>
      </c>
      <c r="B10" s="18" t="s">
        <v>20</v>
      </c>
    </row>
    <row r="11" spans="1:2" ht="32.25" customHeight="1">
      <c r="A11" s="11" t="s">
        <v>137</v>
      </c>
      <c r="B11" s="18" t="s">
        <v>20</v>
      </c>
    </row>
    <row r="12" spans="1:2" ht="48" customHeight="1">
      <c r="A12" s="11" t="s">
        <v>138</v>
      </c>
      <c r="B12" s="18" t="s">
        <v>20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35"/>
  </sheetPr>
  <dimension ref="A1:B34"/>
  <sheetViews>
    <sheetView view="pageBreakPreview" zoomScaleSheetLayoutView="10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98" t="s">
        <v>60</v>
      </c>
      <c r="B1" s="98"/>
    </row>
    <row r="3" spans="1:2" ht="36" customHeight="1">
      <c r="A3" s="103" t="s">
        <v>155</v>
      </c>
      <c r="B3" s="104"/>
    </row>
    <row r="4" spans="1:2" ht="16.5">
      <c r="A4" s="9"/>
      <c r="B4" s="9"/>
    </row>
    <row r="5" spans="1:2" ht="42.75" customHeight="1">
      <c r="A5" s="70" t="s">
        <v>59</v>
      </c>
      <c r="B5" s="70"/>
    </row>
    <row r="6" spans="1:2" ht="15.75">
      <c r="A6" s="8"/>
      <c r="B6" s="8"/>
    </row>
    <row r="7" spans="1:2" ht="31.5" customHeight="1">
      <c r="A7" s="38" t="s">
        <v>139</v>
      </c>
      <c r="B7" s="30" t="s">
        <v>32</v>
      </c>
    </row>
    <row r="8" spans="1:2" ht="31.5" customHeight="1">
      <c r="A8" s="38" t="s">
        <v>140</v>
      </c>
      <c r="B8" s="30" t="s">
        <v>32</v>
      </c>
    </row>
    <row r="9" spans="1:2" ht="30.75" customHeight="1">
      <c r="A9" s="99" t="s">
        <v>141</v>
      </c>
      <c r="B9" s="101" t="s">
        <v>32</v>
      </c>
    </row>
    <row r="10" spans="1:2" ht="71.25" customHeight="1" hidden="1">
      <c r="A10" s="100"/>
      <c r="B10" s="102"/>
    </row>
    <row r="11" spans="1:2" ht="63.75" customHeight="1">
      <c r="A11" s="38" t="s">
        <v>142</v>
      </c>
      <c r="B11" s="30" t="s">
        <v>32</v>
      </c>
    </row>
    <row r="12" spans="1:2" ht="30.75" customHeight="1">
      <c r="A12" s="38" t="s">
        <v>48</v>
      </c>
      <c r="B12" s="30" t="s">
        <v>32</v>
      </c>
    </row>
    <row r="13" spans="1:2" ht="32.25" customHeight="1">
      <c r="A13" s="38" t="s">
        <v>49</v>
      </c>
      <c r="B13" s="30" t="s">
        <v>32</v>
      </c>
    </row>
    <row r="14" spans="1:2" ht="23.25" customHeight="1">
      <c r="A14" s="38" t="s">
        <v>50</v>
      </c>
      <c r="B14" s="30" t="s">
        <v>32</v>
      </c>
    </row>
    <row r="15" spans="1:2" ht="21.75" customHeight="1">
      <c r="A15" s="38" t="s">
        <v>51</v>
      </c>
      <c r="B15" s="30" t="s">
        <v>32</v>
      </c>
    </row>
    <row r="16" spans="1:2" ht="35.25" customHeight="1">
      <c r="A16" s="38" t="s">
        <v>52</v>
      </c>
      <c r="B16" s="30" t="s">
        <v>32</v>
      </c>
    </row>
    <row r="17" spans="1:2" ht="36.75" customHeight="1">
      <c r="A17" s="38" t="s">
        <v>53</v>
      </c>
      <c r="B17" s="30" t="s">
        <v>32</v>
      </c>
    </row>
    <row r="18" spans="1:2" ht="32.25" customHeight="1">
      <c r="A18" s="11" t="s">
        <v>54</v>
      </c>
      <c r="B18" s="20" t="s">
        <v>32</v>
      </c>
    </row>
    <row r="19" spans="1:2" ht="84.75" customHeight="1">
      <c r="A19" s="11" t="s">
        <v>143</v>
      </c>
      <c r="B19" s="20"/>
    </row>
    <row r="20" spans="1:2" ht="96" customHeight="1">
      <c r="A20" s="21" t="s">
        <v>55</v>
      </c>
      <c r="B20" s="31" t="s">
        <v>32</v>
      </c>
    </row>
    <row r="21" spans="1:2" ht="69" customHeight="1">
      <c r="A21" s="11" t="s">
        <v>144</v>
      </c>
      <c r="B21" s="20" t="s">
        <v>32</v>
      </c>
    </row>
    <row r="22" spans="1:2" ht="74.25" customHeight="1">
      <c r="A22" s="38" t="s">
        <v>56</v>
      </c>
      <c r="B22" s="30" t="s">
        <v>32</v>
      </c>
    </row>
    <row r="23" spans="1:2" ht="54.75" customHeight="1">
      <c r="A23" s="38" t="s">
        <v>57</v>
      </c>
      <c r="B23" s="30" t="s">
        <v>32</v>
      </c>
    </row>
    <row r="24" spans="1:2" ht="33" customHeight="1">
      <c r="A24" s="38" t="s">
        <v>145</v>
      </c>
      <c r="B24" s="30" t="s">
        <v>32</v>
      </c>
    </row>
    <row r="25" spans="1:2" ht="70.5" customHeight="1">
      <c r="A25" s="38" t="s">
        <v>58</v>
      </c>
      <c r="B25" s="30" t="s">
        <v>32</v>
      </c>
    </row>
    <row r="26" spans="1:2" ht="18.75" customHeight="1">
      <c r="A26" s="55" t="s">
        <v>146</v>
      </c>
      <c r="B26" s="30" t="s">
        <v>32</v>
      </c>
    </row>
    <row r="27" spans="1:2" ht="22.5" customHeight="1">
      <c r="A27" s="55" t="s">
        <v>147</v>
      </c>
      <c r="B27" s="30" t="s">
        <v>32</v>
      </c>
    </row>
    <row r="28" spans="1:2" ht="19.5" customHeight="1">
      <c r="A28" s="38" t="s">
        <v>148</v>
      </c>
      <c r="B28" s="30" t="s">
        <v>32</v>
      </c>
    </row>
    <row r="29" spans="1:2" ht="47.25">
      <c r="A29" s="38" t="s">
        <v>149</v>
      </c>
      <c r="B29" s="30" t="s">
        <v>32</v>
      </c>
    </row>
    <row r="30" spans="1:2" ht="15.75">
      <c r="A30" s="55" t="s">
        <v>150</v>
      </c>
      <c r="B30" s="30" t="s">
        <v>32</v>
      </c>
    </row>
    <row r="31" spans="1:2" ht="31.5">
      <c r="A31" s="38" t="s">
        <v>151</v>
      </c>
      <c r="B31" s="30" t="s">
        <v>32</v>
      </c>
    </row>
    <row r="32" spans="1:2" ht="31.5">
      <c r="A32" s="38" t="s">
        <v>152</v>
      </c>
      <c r="B32" s="30" t="s">
        <v>32</v>
      </c>
    </row>
    <row r="33" spans="1:2" ht="31.5">
      <c r="A33" s="38" t="s">
        <v>153</v>
      </c>
      <c r="B33" s="30" t="s">
        <v>32</v>
      </c>
    </row>
    <row r="34" spans="1:2" ht="47.25">
      <c r="A34" s="11" t="s">
        <v>154</v>
      </c>
      <c r="B34" s="20" t="s">
        <v>32</v>
      </c>
    </row>
  </sheetData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indexed="35"/>
  </sheetPr>
  <dimension ref="A1:B23"/>
  <sheetViews>
    <sheetView tabSelected="1" view="pageBreakPreview" zoomScaleSheetLayoutView="100" workbookViewId="0" topLeftCell="A1">
      <selection activeCell="B19" sqref="B19:B21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73" t="s">
        <v>60</v>
      </c>
      <c r="B1" s="73"/>
    </row>
    <row r="4" spans="1:2" ht="36.75" customHeight="1">
      <c r="A4" s="71" t="s">
        <v>0</v>
      </c>
      <c r="B4" s="72"/>
    </row>
    <row r="5" spans="1:2" ht="16.5">
      <c r="A5" s="29"/>
      <c r="B5" s="29"/>
    </row>
    <row r="6" spans="1:2" ht="34.5" customHeight="1">
      <c r="A6" s="38" t="s">
        <v>156</v>
      </c>
      <c r="B6" s="30">
        <f>8/35.1</f>
        <v>0.22792022792022792</v>
      </c>
    </row>
    <row r="7" spans="1:2" ht="48" customHeight="1">
      <c r="A7" s="38" t="s">
        <v>157</v>
      </c>
      <c r="B7" s="149" t="s">
        <v>20</v>
      </c>
    </row>
    <row r="8" spans="1:2" ht="15" customHeight="1">
      <c r="A8" s="99" t="s">
        <v>158</v>
      </c>
      <c r="B8" s="150" t="s">
        <v>20</v>
      </c>
    </row>
    <row r="9" spans="1:2" ht="18.75" customHeight="1">
      <c r="A9" s="100"/>
      <c r="B9" s="151"/>
    </row>
    <row r="10" spans="1:2" ht="16.5" customHeight="1">
      <c r="A10" s="38" t="s">
        <v>159</v>
      </c>
      <c r="B10" s="149">
        <f>SUM(B11:B15)</f>
        <v>6186</v>
      </c>
    </row>
    <row r="11" spans="1:2" ht="14.25" customHeight="1">
      <c r="A11" s="38" t="s">
        <v>160</v>
      </c>
      <c r="B11" s="149">
        <f>192+247</f>
        <v>439</v>
      </c>
    </row>
    <row r="12" spans="1:2" ht="15" customHeight="1">
      <c r="A12" s="38" t="s">
        <v>161</v>
      </c>
      <c r="B12" s="149">
        <f>192+247</f>
        <v>439</v>
      </c>
    </row>
    <row r="13" spans="1:2" ht="15.75" customHeight="1">
      <c r="A13" s="38" t="s">
        <v>162</v>
      </c>
      <c r="B13" s="149">
        <v>4430</v>
      </c>
    </row>
    <row r="14" spans="1:2" ht="18" customHeight="1">
      <c r="A14" s="38" t="s">
        <v>163</v>
      </c>
      <c r="B14" s="149">
        <f>192+247</f>
        <v>439</v>
      </c>
    </row>
    <row r="15" spans="1:2" ht="18" customHeight="1">
      <c r="A15" s="38" t="s">
        <v>164</v>
      </c>
      <c r="B15" s="149">
        <f>192+247</f>
        <v>439</v>
      </c>
    </row>
    <row r="16" spans="1:2" ht="47.25" customHeight="1">
      <c r="A16" s="38" t="s">
        <v>165</v>
      </c>
      <c r="B16" s="149">
        <f>SUM(B17:B21)</f>
        <v>93</v>
      </c>
    </row>
    <row r="17" spans="1:2" ht="15.75">
      <c r="A17" s="38" t="s">
        <v>160</v>
      </c>
      <c r="B17" s="149">
        <f>15+17</f>
        <v>32</v>
      </c>
    </row>
    <row r="18" spans="1:2" ht="15" customHeight="1">
      <c r="A18" s="38" t="s">
        <v>161</v>
      </c>
      <c r="B18" s="149">
        <f>39+22</f>
        <v>61</v>
      </c>
    </row>
    <row r="19" spans="1:2" ht="15" customHeight="1">
      <c r="A19" s="11" t="s">
        <v>162</v>
      </c>
      <c r="B19" s="1" t="s">
        <v>20</v>
      </c>
    </row>
    <row r="20" spans="1:2" ht="15" customHeight="1">
      <c r="A20" s="38" t="s">
        <v>163</v>
      </c>
      <c r="B20" s="1" t="s">
        <v>20</v>
      </c>
    </row>
    <row r="21" spans="1:2" ht="15" customHeight="1">
      <c r="A21" s="38" t="s">
        <v>164</v>
      </c>
      <c r="B21" s="1" t="s">
        <v>20</v>
      </c>
    </row>
    <row r="22" spans="1:2" ht="30" customHeight="1">
      <c r="A22" s="38" t="s">
        <v>61</v>
      </c>
      <c r="B22" s="1" t="s">
        <v>186</v>
      </c>
    </row>
    <row r="23" spans="1:2" ht="30" customHeight="1">
      <c r="A23" s="11" t="s">
        <v>62</v>
      </c>
      <c r="B23" s="1" t="s">
        <v>186</v>
      </c>
    </row>
  </sheetData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PreInstall-User</cp:lastModifiedBy>
  <cp:lastPrinted>2013-09-24T11:28:54Z</cp:lastPrinted>
  <dcterms:created xsi:type="dcterms:W3CDTF">2012-01-13T07:09:32Z</dcterms:created>
  <dcterms:modified xsi:type="dcterms:W3CDTF">2015-03-23T11:29:08Z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